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80" activeTab="0"/>
  </bookViews>
  <sheets>
    <sheet name="附件1-1.85亿元分配方案总表" sheetId="1" r:id="rId1"/>
    <sheet name="附件2-1.85亿元因素法分配表" sheetId="2" r:id="rId2"/>
    <sheet name="附件3-高水平名单" sheetId="3" r:id="rId3"/>
    <sheet name="附件4-专业建设" sheetId="4" r:id="rId4"/>
  </sheets>
  <definedNames>
    <definedName name="_xlnm.Print_Titles" localSheetId="0">'附件1-1.85亿元分配方案总表'!$3:$4</definedName>
    <definedName name="_xlnm.Print_Titles" localSheetId="3">'附件4-专业建设'!$4:$4</definedName>
  </definedNames>
  <calcPr fullCalcOnLoad="1"/>
  <oleSize ref="A1:L50"/>
</workbook>
</file>

<file path=xl/sharedStrings.xml><?xml version="1.0" encoding="utf-8"?>
<sst xmlns="http://schemas.openxmlformats.org/spreadsheetml/2006/main" count="368" uniqueCount="171">
  <si>
    <t>附件1</t>
  </si>
  <si>
    <t>2018年度省级促进就业创业发展专项资金第五批资金分配总表</t>
  </si>
  <si>
    <t>单位：万元</t>
  </si>
  <si>
    <t>序号</t>
  </si>
  <si>
    <t>地区</t>
  </si>
  <si>
    <t>高水平技师学院建设因素</t>
  </si>
  <si>
    <t>分配份额</t>
  </si>
  <si>
    <t>重点专业建设因素</t>
  </si>
  <si>
    <t>特色专业建设因素</t>
  </si>
  <si>
    <t>金额</t>
  </si>
  <si>
    <t>约束性任务</t>
  </si>
  <si>
    <t>指导性任务</t>
  </si>
  <si>
    <t>合计</t>
  </si>
  <si>
    <t>一</t>
  </si>
  <si>
    <t>地市</t>
  </si>
  <si>
    <t>汕头</t>
  </si>
  <si>
    <t>开展1个省级重点专业建设，该专业建设新增1家以上全国知名企业开展深度校企合作，专业实训实习工位与教育教学相匹配。</t>
  </si>
  <si>
    <t>对专业建设，要在实训实习、师资队伍建设、校企双制办学、教研教改等方面取得明显成效，在区域内形成品牌专业效应</t>
  </si>
  <si>
    <t>韶关</t>
  </si>
  <si>
    <t>河源</t>
  </si>
  <si>
    <t>梅州</t>
  </si>
  <si>
    <t>惠州</t>
  </si>
  <si>
    <t>开展2个省级重点专业建设，每个专业建设新增1家以上全国知名企业开展深度校企合作，专业实训实习工位与教育教学相匹配。</t>
  </si>
  <si>
    <t>汕尾</t>
  </si>
  <si>
    <t>江门</t>
  </si>
  <si>
    <t>阳江</t>
  </si>
  <si>
    <t>湛江</t>
  </si>
  <si>
    <t>茂名</t>
  </si>
  <si>
    <t>开展3个省级重点专业建设，每个专业建设新增1家以上全国知名企业开展深度校企合作，专业实训实习工位与教育教学相匹配。</t>
  </si>
  <si>
    <t>肇庆</t>
  </si>
  <si>
    <t>开展1个省级重点专业和1个省级特色专业建设，每个专业建设新增4家以上全国知名企业开展深度校企合作，专业实训实习工位与教育教学相匹配。</t>
  </si>
  <si>
    <t>清远</t>
  </si>
  <si>
    <t>潮州</t>
  </si>
  <si>
    <t>揭阳</t>
  </si>
  <si>
    <t>云浮</t>
  </si>
  <si>
    <t>广州</t>
  </si>
  <si>
    <t>开展3所高水平技师学院建设，每所技师学院有2个专业办学水平位居全国前列。开展10个省级重点专业和2个省级特色专业建设，每个专业建设新增1家以上全国知名企业开展深度校企合作，专业实训实习工位与教育教学相匹配。</t>
  </si>
  <si>
    <t>对高水平技师学院，要在技能人才培养层次、师资队伍建设、产教融合、教研教改、优化专业设置、国际化办学等方面取得较好成效，办学质量进一步提升，在全省的示范带动作用进一步提高，社会认可度不断增强。对专业建设，要在实训实习、师资队伍建设、校企双制办学、教研教改等方面取得明显成效，在区域内形成品牌专业效应</t>
  </si>
  <si>
    <t>深圳</t>
  </si>
  <si>
    <t>开展1所高水平技师学院建设，每所技师学院有2个专业办学水平位居全国前列。开展1个省级重点专业建设，该专业建设新增1家以上全国知名企业开展深度校企合作，专业实训实习工位与教育教学相匹配。</t>
  </si>
  <si>
    <t>珠海</t>
  </si>
  <si>
    <t>佛山</t>
  </si>
  <si>
    <t>东莞</t>
  </si>
  <si>
    <t>开展1所高水平技师学院建设，每所技师学院有2个专业办学水平位居全国前列。开展2个省级重点专业，每个专业建设新增1家以上全国知名企业开展深度校企合作，专业实训实习工位与教育教学相匹配。</t>
  </si>
  <si>
    <t>中山</t>
  </si>
  <si>
    <t>开展1所高水平技师学院建设，每所技师学院有2个专业办学水平位居全国前列。开展2个省级重点专业和1个省级特色专业建设，每个专业建设新增1家以上全国知名企业开展深度校企合作，专业实训实习工位与教育教学相匹配。</t>
  </si>
  <si>
    <t>二</t>
  </si>
  <si>
    <t>省直单位</t>
  </si>
  <si>
    <t>广东省技师学院</t>
  </si>
  <si>
    <t>开展高水平技师学院建设，有2个专业办学水平位居全国前列。开展无人机应用、新能源汽车等2个省级重点专业建设，每个专业建设新增1家以上全国知名企业开展深度校企合作，专业实训实习工位与教育教学相匹配。</t>
  </si>
  <si>
    <t>广东省机械技师学院</t>
  </si>
  <si>
    <t>开展高水平技师学院建设，有2个专业办学水平位居全国前列。开展3D打印技术应用省级重点专业建设，该专业建设新增1家以上全国知名企业开展深度校企合作，专业实训实习工位与教育教学相匹配。</t>
  </si>
  <si>
    <t>广东省岭南工商第一技师学院</t>
  </si>
  <si>
    <t>开展高水平技师学院建设，有2个专业办学水平位居全国前列。开展数控加工省级重点专业建设，该专业建设新增1家以上全国知名企业开展深度校企合作，专业实训实习工位与教育教学相匹配。</t>
  </si>
  <si>
    <t>广东省轻工业高级技工学校</t>
  </si>
  <si>
    <t>开展工业机器人应用与维护、形象设计等2个省级重点专业建设，每个专业建设新增1家以上全国知名企业开展深度校企合作，专业实训实习工位与教育教学相匹配。</t>
  </si>
  <si>
    <t>广东省粤东技师学院</t>
  </si>
  <si>
    <t>开展城市轨道交通运输与管理、汽车维修（新能源汽车技术）等2个省级重点专业建设，每个专业建设新增1家以上全国知名企业开展深度校企合作，专业实训实习工位与教育教学相匹配。</t>
  </si>
  <si>
    <t>广东省交通技师学院</t>
  </si>
  <si>
    <t>开展汽车维修、船舶驾驶等2个省级重点专业建设，每个专业建设新增1家以上全国知名企业开展深度校企合作，专业实训实习工位与教育教学相匹配。</t>
  </si>
  <si>
    <t>广东省电子商务高级技工学校</t>
  </si>
  <si>
    <t>广东省工业高级技工学校</t>
  </si>
  <si>
    <t>开展无人机技术应用省级重点专业建设，该专业建设新增1家以上全国知名企业开展深度校企合作，专业实训实习工位与教育教学相匹配。</t>
  </si>
  <si>
    <t>广东省国防科技技师学院</t>
  </si>
  <si>
    <t>开展物联网技术应用省级重点专业建设，该专业建设新增1家以上全国知名企业开展深度校企合作，专业实训实习工位与教育教学相匹配。</t>
  </si>
  <si>
    <t>广东省城市建设高级技工学校</t>
  </si>
  <si>
    <t>开展工程造价、食品质量与安全监测等2个省级重点专业和服装省级特色专业建设，每个专业建设新增4家以上全国知名企业开展深度校企合作，专业实训实习工位与教育教学相匹配。</t>
  </si>
  <si>
    <t>广东省电子信息技工学校</t>
  </si>
  <si>
    <t>开展计算机广告制作省级重点专业和电子技术应用（SMT方向）省级特色专业建设，每个专业建设新增4家以上全国知名企业开展深度校企合作，专业实训实习工位与教育教学相匹配。</t>
  </si>
  <si>
    <t>开展药物制剂（中药调剂）省级特色专业建设，该专业建设新增1家以上全国知名企业开展深度校企合作，专业实训实习工位与教育教学相匹配。</t>
  </si>
  <si>
    <t>开展高速公路收费与监控省级特色专业建设，该专业建设新增1家以上全国知名企业开展深度校企合作，专业实训实习工位与教育教学相匹配。</t>
  </si>
  <si>
    <t>广东省高新技术技工学校</t>
  </si>
  <si>
    <t>开展珠宝首饰设计与制作专业雕刻方向省级特色专业建设，该专业建设新增1家以上全国知名企业开展深度校企合作，专业实训实习工位与教育教学相匹配。</t>
  </si>
  <si>
    <t>中国人民解放军第四八零四工厂职业技术学校</t>
  </si>
  <si>
    <t>开展船舶建造与维修省级特色专业建设，该专业建设新增1家以上全国知名企业开展深度校企合作，专业实训实习工位与教育教学相匹配。</t>
  </si>
  <si>
    <t>附件2</t>
  </si>
  <si>
    <t>2018年度省级促进就业创业发展专项资金第五批资金切块下达因素分配计算表</t>
  </si>
  <si>
    <t>分配金额</t>
  </si>
  <si>
    <t>分配说明：</t>
  </si>
  <si>
    <t>1.省高水平技师学院分配因素，按每所1000万元的标准计算分配份额。</t>
  </si>
  <si>
    <t>2.重点专业分配因素，按每个专业150万元的标准计算分配份额。</t>
  </si>
  <si>
    <t>3.特色专业分配因素，按每个专业100万元的标准，计算分配份额。</t>
  </si>
  <si>
    <t>4.所有分配份额累计，为地区资金分配总额。</t>
  </si>
  <si>
    <t>附件3</t>
  </si>
  <si>
    <t>高水平技师学院建设名单</t>
  </si>
  <si>
    <t>学校</t>
  </si>
  <si>
    <t>广州市工贸技师学院</t>
  </si>
  <si>
    <t>广州市机电技师学院</t>
  </si>
  <si>
    <t>中山市技师学院</t>
  </si>
  <si>
    <t>深圳技师学院</t>
  </si>
  <si>
    <t>广州市轻工技师学院</t>
  </si>
  <si>
    <t>东莞市技师学院</t>
  </si>
  <si>
    <t>珠海市技师学院</t>
  </si>
  <si>
    <t>附件4</t>
  </si>
  <si>
    <t>2018年省级重点专业和特色专业建设名单</t>
  </si>
  <si>
    <t>项目单位</t>
  </si>
  <si>
    <t>项目名称</t>
  </si>
  <si>
    <t>拟扶持金额</t>
  </si>
  <si>
    <t xml:space="preserve">一 </t>
  </si>
  <si>
    <t>重点专业</t>
  </si>
  <si>
    <t>省属</t>
  </si>
  <si>
    <t>无人机应用</t>
  </si>
  <si>
    <t>新能源汽车</t>
  </si>
  <si>
    <t>无人机技术应用</t>
  </si>
  <si>
    <t>工程造价专业</t>
  </si>
  <si>
    <t>食品质量与安全检测专业</t>
  </si>
  <si>
    <t>通信网络应用</t>
  </si>
  <si>
    <t>物联网技术应用</t>
  </si>
  <si>
    <t>数控加工</t>
  </si>
  <si>
    <t>工业机器人应用与维护</t>
  </si>
  <si>
    <t>形象设计</t>
  </si>
  <si>
    <t>城市轨道交通运输与管理</t>
  </si>
  <si>
    <t>汽车维修（新能源汽车技术）</t>
  </si>
  <si>
    <t>3D打印技术应用</t>
  </si>
  <si>
    <t>汽车维修</t>
  </si>
  <si>
    <t>船舶驾驶</t>
  </si>
  <si>
    <t>计算机广告制作</t>
  </si>
  <si>
    <t>机电一体化</t>
  </si>
  <si>
    <t>多轴数控加工</t>
  </si>
  <si>
    <t>无人机应用技术</t>
  </si>
  <si>
    <t>广州市交通技师学院</t>
  </si>
  <si>
    <t>重型车辆维修</t>
  </si>
  <si>
    <t>工业设计</t>
  </si>
  <si>
    <t>多媒体制作</t>
  </si>
  <si>
    <t>广州市轻工高级技工学校</t>
  </si>
  <si>
    <t>制冷设备安装与维修</t>
  </si>
  <si>
    <t>安全技术管理</t>
  </si>
  <si>
    <t>广州市公用事业技师学院</t>
  </si>
  <si>
    <t>新能源汽车检测与维修</t>
  </si>
  <si>
    <t>广州市技师学院</t>
  </si>
  <si>
    <t>计算机网络（云计算方向）</t>
  </si>
  <si>
    <t>智能制造技术应用</t>
  </si>
  <si>
    <t>烹饪</t>
  </si>
  <si>
    <t>现代物流</t>
  </si>
  <si>
    <t>电子技术（智能家电制造方向）</t>
  </si>
  <si>
    <t>新能源汽车运用与维修</t>
  </si>
  <si>
    <t>江门市新会高级技工学校</t>
  </si>
  <si>
    <t>电气自动化设备安装与维修</t>
  </si>
  <si>
    <t>汕头市高级技工学校</t>
  </si>
  <si>
    <t>电气自动化设备安装与维修一体化</t>
  </si>
  <si>
    <t>湛江市技师学院</t>
  </si>
  <si>
    <t>烹饪（中式烹调方向）</t>
  </si>
  <si>
    <t>茂名技师学院</t>
  </si>
  <si>
    <t>烹饪（中西式面点方向）</t>
  </si>
  <si>
    <t>茂名市高级技工学校</t>
  </si>
  <si>
    <t>电子商务（跨境电商方向）</t>
  </si>
  <si>
    <t>茂名市交通高级技工学校</t>
  </si>
  <si>
    <t>肇庆市技师学院</t>
  </si>
  <si>
    <t>维修电工实训室</t>
  </si>
  <si>
    <t>阳江技师学院</t>
  </si>
  <si>
    <t>云浮市高级技工学校</t>
  </si>
  <si>
    <t>韶关市技师学院</t>
  </si>
  <si>
    <t>兴宁技工学校</t>
  </si>
  <si>
    <t>河源技师学院</t>
  </si>
  <si>
    <t>惠州市博赛技工学校</t>
  </si>
  <si>
    <t>数控智能旋压</t>
  </si>
  <si>
    <t>惠州市技师学院</t>
  </si>
  <si>
    <t>清远市技师学院</t>
  </si>
  <si>
    <t>数控编程</t>
  </si>
  <si>
    <t>特色专业</t>
  </si>
  <si>
    <t>服装</t>
  </si>
  <si>
    <t>电子技术应用（SMT方向）</t>
  </si>
  <si>
    <t>药物制剂（中药调剂）</t>
  </si>
  <si>
    <t>高速公路收费与监控</t>
  </si>
  <si>
    <t>珠宝首饰设计与制作专业雕刻方向</t>
  </si>
  <si>
    <t>船舶建造与维修</t>
  </si>
  <si>
    <t>消防工程技术</t>
  </si>
  <si>
    <t>广州文冲船厂技工学校</t>
  </si>
  <si>
    <t>起重机械操作与维修</t>
  </si>
  <si>
    <t>灯饰工艺与造型</t>
  </si>
  <si>
    <t>端砚雕刻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</si>
</sst>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2"/>
      <name val="宋体"/>
      <family val="0"/>
    </font>
    <font>
      <b/>
      <sz val="22"/>
      <name val="宋体"/>
      <family val="0"/>
    </font>
    <font>
      <b/>
      <sz val="12"/>
      <name val="仿宋_GB2312"/>
      <family val="3"/>
    </font>
    <font>
      <sz val="12"/>
      <name val="仿宋_GB2312"/>
      <family val="3"/>
    </font>
    <font>
      <sz val="14"/>
      <name val="黑体"/>
      <family val="3"/>
    </font>
    <font>
      <sz val="14"/>
      <name val="宋体"/>
      <family val="0"/>
    </font>
    <font>
      <b/>
      <sz val="16"/>
      <name val="宋体"/>
      <family val="0"/>
    </font>
    <font>
      <b/>
      <sz val="20"/>
      <name val="宋体"/>
      <family val="0"/>
    </font>
    <font>
      <sz val="12"/>
      <color indexed="63"/>
      <name val="宋体"/>
      <family val="0"/>
    </font>
    <font>
      <sz val="12"/>
      <name val="黑体"/>
      <family val="3"/>
    </font>
    <font>
      <b/>
      <sz val="12"/>
      <name val="Times New Roman"/>
      <family val="1"/>
    </font>
    <font>
      <sz val="12"/>
      <name val="Times New Roman"/>
      <family val="1"/>
    </font>
    <font>
      <b/>
      <sz val="11"/>
      <color indexed="9"/>
      <name val="宋体"/>
      <family val="0"/>
    </font>
    <font>
      <b/>
      <sz val="11"/>
      <color indexed="63"/>
      <name val="宋体"/>
      <family val="0"/>
    </font>
    <font>
      <sz val="11"/>
      <color indexed="8"/>
      <name val="宋体"/>
      <family val="0"/>
    </font>
    <font>
      <b/>
      <sz val="11"/>
      <color indexed="8"/>
      <name val="宋体"/>
      <family val="0"/>
    </font>
    <font>
      <sz val="11"/>
      <color indexed="9"/>
      <name val="宋体"/>
      <family val="0"/>
    </font>
    <font>
      <b/>
      <sz val="13"/>
      <color indexed="56"/>
      <name val="宋体"/>
      <family val="0"/>
    </font>
    <font>
      <b/>
      <sz val="11"/>
      <color indexed="56"/>
      <name val="宋体"/>
      <family val="0"/>
    </font>
    <font>
      <b/>
      <sz val="18"/>
      <color indexed="56"/>
      <name val="宋体"/>
      <family val="0"/>
    </font>
    <font>
      <i/>
      <sz val="11"/>
      <color indexed="23"/>
      <name val="宋体"/>
      <family val="0"/>
    </font>
    <font>
      <sz val="11"/>
      <color indexed="60"/>
      <name val="宋体"/>
      <family val="0"/>
    </font>
    <font>
      <sz val="11"/>
      <color indexed="17"/>
      <name val="宋体"/>
      <family val="0"/>
    </font>
    <font>
      <sz val="11"/>
      <color indexed="10"/>
      <name val="宋体"/>
      <family val="0"/>
    </font>
    <font>
      <sz val="11"/>
      <color indexed="52"/>
      <name val="宋体"/>
      <family val="0"/>
    </font>
    <font>
      <sz val="11"/>
      <color indexed="62"/>
      <name val="宋体"/>
      <family val="0"/>
    </font>
    <font>
      <b/>
      <sz val="11"/>
      <color indexed="52"/>
      <name val="宋体"/>
      <family val="0"/>
    </font>
    <font>
      <b/>
      <sz val="15"/>
      <color indexed="56"/>
      <name val="宋体"/>
      <family val="0"/>
    </font>
    <font>
      <sz val="11"/>
      <color indexed="20"/>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right style="thin"/>
      <top style="thin"/>
      <bottom/>
    </border>
    <border>
      <left style="thin"/>
      <right/>
      <top style="thin"/>
      <bottom style="thin"/>
    </border>
    <border>
      <left style="thin"/>
      <right style="thin"/>
      <top>
        <color indexed="63"/>
      </top>
      <bottom style="thin"/>
    </border>
    <border>
      <left>
        <color indexed="63"/>
      </left>
      <right style="thin"/>
      <top>
        <color indexed="63"/>
      </top>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top style="thin"/>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7" fillId="2" borderId="0" applyNumberFormat="0" applyBorder="0" applyAlignment="0" applyProtection="0"/>
    <xf numFmtId="9" fontId="0" fillId="0" borderId="0" applyFont="0" applyFill="0" applyBorder="0" applyAlignment="0" applyProtection="0"/>
    <xf numFmtId="0" fontId="15" fillId="3" borderId="0" applyNumberFormat="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0" fontId="26" fillId="5" borderId="1" applyNumberFormat="0" applyAlignment="0" applyProtection="0"/>
    <xf numFmtId="0" fontId="15" fillId="6" borderId="0" applyNumberFormat="0" applyBorder="0" applyAlignment="0" applyProtection="0"/>
    <xf numFmtId="0" fontId="15" fillId="7" borderId="0" applyNumberFormat="0" applyBorder="0" applyAlignment="0" applyProtection="0"/>
    <xf numFmtId="0" fontId="17" fillId="8" borderId="0" applyNumberFormat="0" applyBorder="0" applyAlignment="0" applyProtection="0"/>
    <xf numFmtId="0" fontId="15" fillId="9" borderId="0" applyNumberFormat="0" applyBorder="0" applyAlignment="0" applyProtection="0"/>
    <xf numFmtId="0" fontId="17" fillId="10" borderId="0" applyNumberFormat="0" applyBorder="0" applyAlignment="0" applyProtection="0"/>
    <xf numFmtId="0" fontId="25" fillId="0" borderId="2" applyNumberFormat="0" applyFill="0" applyAlignment="0" applyProtection="0"/>
    <xf numFmtId="0" fontId="15" fillId="5"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9" fillId="3" borderId="0" applyNumberFormat="0" applyBorder="0" applyAlignment="0" applyProtection="0"/>
    <xf numFmtId="0" fontId="15" fillId="13"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9" fillId="0" borderId="3" applyNumberFormat="0" applyFill="0" applyAlignment="0" applyProtection="0"/>
    <xf numFmtId="0" fontId="17" fillId="15" borderId="0" applyNumberFormat="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4" fillId="16" borderId="4" applyNumberFormat="0" applyAlignment="0" applyProtection="0"/>
    <xf numFmtId="0" fontId="17" fillId="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8" fillId="0" borderId="5" applyNumberFormat="0" applyFill="0" applyAlignment="0" applyProtection="0"/>
    <xf numFmtId="0" fontId="18" fillId="0" borderId="6" applyNumberFormat="0" applyFill="0" applyAlignment="0" applyProtection="0"/>
    <xf numFmtId="0" fontId="23" fillId="6" borderId="0" applyNumberFormat="0" applyBorder="0" applyAlignment="0" applyProtection="0"/>
    <xf numFmtId="0" fontId="16" fillId="0" borderId="7" applyNumberFormat="0" applyFill="0" applyAlignment="0" applyProtection="0"/>
    <xf numFmtId="0" fontId="27" fillId="16" borderId="1" applyNumberFormat="0" applyAlignment="0" applyProtection="0"/>
    <xf numFmtId="0" fontId="13" fillId="19" borderId="8" applyNumberFormat="0" applyAlignment="0" applyProtection="0"/>
    <xf numFmtId="0" fontId="21" fillId="0" borderId="0" applyNumberFormat="0" applyFill="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22" fillId="22" borderId="0" applyNumberFormat="0" applyBorder="0" applyAlignment="0" applyProtection="0"/>
    <xf numFmtId="0" fontId="0" fillId="23" borderId="9" applyNumberFormat="0" applyFont="0" applyAlignment="0" applyProtection="0"/>
  </cellStyleXfs>
  <cellXfs count="67">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24" borderId="10" xfId="0" applyNumberFormat="1" applyFont="1" applyFill="1" applyBorder="1" applyAlignment="1">
      <alignment horizontal="center" vertical="center" wrapText="1"/>
    </xf>
    <xf numFmtId="0" fontId="3" fillId="24" borderId="12" xfId="0" applyNumberFormat="1" applyFont="1" applyFill="1" applyBorder="1" applyAlignment="1">
      <alignment horizontal="center" vertical="center" wrapText="1"/>
    </xf>
    <xf numFmtId="0" fontId="3" fillId="24" borderId="13" xfId="0" applyNumberFormat="1" applyFont="1" applyFill="1" applyBorder="1" applyAlignment="1">
      <alignment horizontal="center" vertical="center" wrapText="1"/>
    </xf>
    <xf numFmtId="0" fontId="3" fillId="24" borderId="11" xfId="0" applyNumberFormat="1" applyFont="1" applyFill="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3"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NumberFormat="1" applyBorder="1" applyAlignment="1">
      <alignment horizontal="left" vertical="center" wrapText="1"/>
    </xf>
    <xf numFmtId="0" fontId="4" fillId="0" borderId="14"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0" fontId="4" fillId="24" borderId="11" xfId="0" applyNumberFormat="1" applyFont="1" applyFill="1" applyBorder="1" applyAlignment="1">
      <alignment horizontal="center" vertical="center"/>
    </xf>
    <xf numFmtId="0" fontId="3" fillId="24" borderId="15" xfId="0" applyNumberFormat="1" applyFont="1" applyFill="1" applyBorder="1" applyAlignment="1">
      <alignment horizontal="left" vertical="center"/>
    </xf>
    <xf numFmtId="0" fontId="3" fillId="24" borderId="12" xfId="0" applyNumberFormat="1" applyFont="1" applyFill="1" applyBorder="1" applyAlignment="1">
      <alignment horizontal="left" vertical="center"/>
    </xf>
    <xf numFmtId="0" fontId="3" fillId="24" borderId="13" xfId="0" applyNumberFormat="1" applyFont="1" applyFill="1" applyBorder="1" applyAlignment="1">
      <alignment horizontal="left" vertical="center"/>
    </xf>
    <xf numFmtId="0" fontId="3" fillId="24" borderId="11" xfId="0" applyNumberFormat="1" applyFont="1" applyFill="1" applyBorder="1" applyAlignment="1">
      <alignment horizontal="center" vertical="center"/>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left" vertical="center" wrapText="1"/>
    </xf>
    <xf numFmtId="0" fontId="4" fillId="0" borderId="16" xfId="0" applyNumberFormat="1" applyFont="1" applyBorder="1" applyAlignment="1">
      <alignment horizontal="left" vertical="center" wrapText="1"/>
    </xf>
    <xf numFmtId="0" fontId="1" fillId="0" borderId="0" xfId="0" applyFont="1" applyAlignment="1">
      <alignment horizontal="left"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7" fillId="0" borderId="0" xfId="0" applyNumberFormat="1" applyFont="1" applyAlignment="1">
      <alignment horizontal="center" vertical="center" wrapText="1"/>
    </xf>
    <xf numFmtId="0" fontId="0" fillId="0" borderId="11" xfId="0" applyBorder="1" applyAlignment="1">
      <alignment vertical="center"/>
    </xf>
    <xf numFmtId="0" fontId="0" fillId="0" borderId="11" xfId="0" applyNumberFormat="1" applyBorder="1" applyAlignment="1">
      <alignment horizontal="center" vertical="center" wrapText="1"/>
    </xf>
    <xf numFmtId="0" fontId="0" fillId="0" borderId="11" xfId="0" applyBorder="1" applyAlignment="1">
      <alignment horizontal="center" vertical="center"/>
    </xf>
    <xf numFmtId="41" fontId="0" fillId="0" borderId="11" xfId="15" applyNumberFormat="1" applyFont="1" applyBorder="1" applyAlignment="1">
      <alignment horizontal="center" vertical="center"/>
    </xf>
    <xf numFmtId="41" fontId="0" fillId="16" borderId="11" xfId="15" applyNumberFormat="1" applyFont="1" applyFill="1" applyBorder="1" applyAlignment="1">
      <alignment vertical="center"/>
    </xf>
    <xf numFmtId="41" fontId="0" fillId="16" borderId="11" xfId="15" applyNumberFormat="1" applyFont="1" applyFill="1" applyBorder="1" applyAlignment="1">
      <alignment horizontal="center" vertical="center"/>
    </xf>
    <xf numFmtId="41" fontId="0" fillId="0" borderId="11" xfId="15" applyNumberFormat="1" applyFont="1" applyBorder="1" applyAlignment="1">
      <alignment vertical="center"/>
    </xf>
    <xf numFmtId="0" fontId="0" fillId="0" borderId="0" xfId="0" applyNumberFormat="1" applyAlignment="1">
      <alignment horizontal="left" vertical="center" wrapText="1"/>
    </xf>
    <xf numFmtId="0" fontId="0" fillId="16" borderId="11" xfId="0" applyFill="1" applyBorder="1" applyAlignment="1">
      <alignment vertical="center"/>
    </xf>
    <xf numFmtId="0" fontId="8" fillId="0" borderId="0" xfId="0" applyNumberFormat="1" applyFont="1" applyAlignment="1">
      <alignment horizontal="center" vertical="center" wrapText="1"/>
    </xf>
    <xf numFmtId="0" fontId="1" fillId="0" borderId="11" xfId="0" applyFont="1" applyBorder="1" applyAlignment="1">
      <alignment horizontal="center" vertical="center"/>
    </xf>
    <xf numFmtId="0" fontId="1" fillId="0" borderId="11" xfId="0" applyNumberFormat="1" applyFont="1" applyBorder="1" applyAlignment="1">
      <alignment horizontal="center" vertical="center" wrapText="1"/>
    </xf>
    <xf numFmtId="41" fontId="1" fillId="0" borderId="11" xfId="15" applyNumberFormat="1" applyFont="1" applyBorder="1" applyAlignment="1">
      <alignment horizontal="center" vertical="center"/>
    </xf>
    <xf numFmtId="41" fontId="0" fillId="0" borderId="10" xfId="15" applyNumberFormat="1" applyFont="1" applyBorder="1" applyAlignment="1">
      <alignment vertical="center"/>
    </xf>
    <xf numFmtId="41" fontId="0" fillId="0" borderId="10" xfId="15" applyNumberFormat="1" applyFont="1" applyBorder="1" applyAlignment="1">
      <alignment horizontal="center" vertical="center"/>
    </xf>
    <xf numFmtId="0" fontId="0" fillId="0" borderId="16" xfId="0" applyNumberFormat="1" applyBorder="1" applyAlignment="1">
      <alignment horizontal="center" vertical="center" wrapText="1"/>
    </xf>
    <xf numFmtId="0" fontId="9" fillId="0" borderId="18" xfId="0" applyFont="1" applyBorder="1" applyAlignment="1">
      <alignment horizontal="center" vertical="center" wrapText="1"/>
    </xf>
    <xf numFmtId="0" fontId="0" fillId="0" borderId="16" xfId="0" applyNumberFormat="1" applyBorder="1" applyAlignment="1">
      <alignment vertical="center" wrapText="1"/>
    </xf>
    <xf numFmtId="0" fontId="9" fillId="0" borderId="19" xfId="0" applyFont="1" applyBorder="1" applyAlignment="1">
      <alignment horizontal="center" vertical="center" wrapText="1"/>
    </xf>
    <xf numFmtId="0" fontId="0" fillId="0" borderId="11" xfId="0" applyNumberFormat="1" applyBorder="1" applyAlignment="1">
      <alignment vertical="center" wrapText="1"/>
    </xf>
    <xf numFmtId="0" fontId="0" fillId="0" borderId="0" xfId="0" applyNumberFormat="1" applyAlignment="1">
      <alignment horizontal="center" vertical="center" wrapText="1"/>
    </xf>
    <xf numFmtId="0" fontId="10" fillId="0" borderId="0" xfId="0" applyFont="1" applyAlignment="1">
      <alignment horizontal="right" vertical="center"/>
    </xf>
    <xf numFmtId="0" fontId="0" fillId="0" borderId="0" xfId="0" applyAlignment="1">
      <alignment vertical="center"/>
    </xf>
    <xf numFmtId="0" fontId="1" fillId="0" borderId="15" xfId="0" applyFont="1" applyBorder="1" applyAlignment="1">
      <alignment horizontal="center" vertical="center"/>
    </xf>
    <xf numFmtId="41" fontId="11" fillId="0" borderId="15" xfId="15" applyNumberFormat="1" applyFont="1" applyBorder="1" applyAlignment="1">
      <alignment horizontal="right" vertical="center"/>
    </xf>
    <xf numFmtId="0" fontId="1" fillId="0" borderId="11" xfId="0" applyFont="1" applyBorder="1" applyAlignment="1">
      <alignment vertical="center"/>
    </xf>
    <xf numFmtId="41" fontId="12" fillId="16" borderId="15" xfId="15" applyNumberFormat="1" applyFont="1" applyFill="1" applyBorder="1" applyAlignment="1">
      <alignment horizontal="right" vertical="center"/>
    </xf>
    <xf numFmtId="41" fontId="12" fillId="0" borderId="15" xfId="15" applyNumberFormat="1" applyFont="1" applyBorder="1" applyAlignment="1">
      <alignment horizontal="right" vertical="center"/>
    </xf>
    <xf numFmtId="0" fontId="0" fillId="0" borderId="11" xfId="0" applyBorder="1" applyAlignment="1">
      <alignment vertical="center" wrapText="1"/>
    </xf>
    <xf numFmtId="41" fontId="12" fillId="0" borderId="20" xfId="15" applyNumberFormat="1" applyFont="1" applyBorder="1" applyAlignment="1">
      <alignment horizontal="right" vertical="center"/>
    </xf>
    <xf numFmtId="41" fontId="12" fillId="16" borderId="11" xfId="15" applyNumberFormat="1" applyFont="1" applyFill="1" applyBorder="1" applyAlignment="1">
      <alignment horizontal="right" vertical="center"/>
    </xf>
    <xf numFmtId="0" fontId="0" fillId="16" borderId="10" xfId="0" applyFill="1" applyBorder="1" applyAlignment="1">
      <alignment vertical="center"/>
    </xf>
    <xf numFmtId="0" fontId="12" fillId="0" borderId="16" xfId="0" applyNumberFormat="1" applyFont="1" applyBorder="1" applyAlignment="1">
      <alignment horizontal="right" vertical="center" wrapText="1"/>
    </xf>
    <xf numFmtId="0" fontId="0" fillId="0" borderId="15" xfId="0" applyNumberFormat="1" applyBorder="1" applyAlignment="1">
      <alignment vertical="center" wrapText="1"/>
    </xf>
    <xf numFmtId="0" fontId="0" fillId="0" borderId="16" xfId="0" applyBorder="1" applyAlignment="1">
      <alignment vertical="center" wrapText="1"/>
    </xf>
    <xf numFmtId="0" fontId="12" fillId="0" borderId="11" xfId="0" applyNumberFormat="1" applyFont="1" applyBorder="1" applyAlignment="1">
      <alignment horizontal="right" vertical="center" wrapText="1"/>
    </xf>
  </cellXfs>
  <cellStyles count="47">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0"/>
  <sheetViews>
    <sheetView tabSelected="1" zoomScaleSheetLayoutView="100" workbookViewId="0" topLeftCell="A1">
      <selection activeCell="A2" sqref="A2:K2"/>
    </sheetView>
  </sheetViews>
  <sheetFormatPr defaultColWidth="9.00390625" defaultRowHeight="14.25"/>
  <cols>
    <col min="1" max="1" width="4.75390625" style="0" customWidth="1"/>
    <col min="2" max="2" width="11.625" style="1" customWidth="1"/>
    <col min="3" max="3" width="9.625" style="0" hidden="1" customWidth="1"/>
    <col min="4" max="4" width="9.25390625" style="0" hidden="1" customWidth="1"/>
    <col min="5" max="5" width="9.625" style="0" hidden="1" customWidth="1"/>
    <col min="6" max="6" width="8.00390625" style="0" hidden="1" customWidth="1"/>
    <col min="7" max="7" width="9.625" style="0" hidden="1" customWidth="1"/>
    <col min="8" max="8" width="5.375" style="0" hidden="1" customWidth="1"/>
    <col min="9" max="9" width="7.875" style="0" customWidth="1"/>
    <col min="10" max="10" width="56.75390625" style="0" customWidth="1"/>
    <col min="11" max="11" width="65.25390625" style="0" customWidth="1"/>
  </cols>
  <sheetData>
    <row r="1" spans="1:2" ht="14.25">
      <c r="A1" s="26" t="s">
        <v>0</v>
      </c>
      <c r="B1" s="26"/>
    </row>
    <row r="2" spans="1:11" ht="25.5">
      <c r="A2" s="40" t="s">
        <v>1</v>
      </c>
      <c r="B2" s="40"/>
      <c r="C2" s="40"/>
      <c r="D2" s="40"/>
      <c r="E2" s="40"/>
      <c r="F2" s="40"/>
      <c r="G2" s="40"/>
      <c r="H2" s="40"/>
      <c r="I2" s="40"/>
      <c r="J2" s="40"/>
      <c r="K2" s="40"/>
    </row>
    <row r="3" spans="11:12" ht="19.5" customHeight="1">
      <c r="K3" s="52" t="s">
        <v>2</v>
      </c>
      <c r="L3" s="53"/>
    </row>
    <row r="4" spans="1:11" ht="25.5" customHeight="1">
      <c r="A4" s="41" t="s">
        <v>3</v>
      </c>
      <c r="B4" s="41" t="s">
        <v>4</v>
      </c>
      <c r="C4" s="42" t="s">
        <v>5</v>
      </c>
      <c r="D4" s="41" t="s">
        <v>6</v>
      </c>
      <c r="E4" s="42" t="s">
        <v>7</v>
      </c>
      <c r="F4" s="41" t="s">
        <v>6</v>
      </c>
      <c r="G4" s="42" t="s">
        <v>8</v>
      </c>
      <c r="H4" s="41" t="s">
        <v>6</v>
      </c>
      <c r="I4" s="54" t="s">
        <v>9</v>
      </c>
      <c r="J4" s="41" t="s">
        <v>10</v>
      </c>
      <c r="K4" s="41" t="s">
        <v>11</v>
      </c>
    </row>
    <row r="5" spans="1:11" ht="15.75">
      <c r="A5" s="43" t="s">
        <v>12</v>
      </c>
      <c r="B5" s="43"/>
      <c r="C5" s="43">
        <v>10</v>
      </c>
      <c r="D5" s="43">
        <v>10000</v>
      </c>
      <c r="E5" s="43">
        <v>50</v>
      </c>
      <c r="F5" s="43">
        <f aca="true" t="shared" si="0" ref="F5:F28">E5*150</f>
        <v>7500</v>
      </c>
      <c r="G5" s="43">
        <f>SUM(G17:G28)</f>
        <v>10</v>
      </c>
      <c r="H5" s="43">
        <f>SUM(H17:H28)</f>
        <v>1000</v>
      </c>
      <c r="I5" s="55">
        <f aca="true" t="shared" si="1" ref="I5:I28">D5+F5+H5</f>
        <v>18500</v>
      </c>
      <c r="J5" s="56"/>
      <c r="K5" s="56"/>
    </row>
    <row r="6" spans="1:11" ht="15.75">
      <c r="A6" s="35" t="s">
        <v>13</v>
      </c>
      <c r="B6" s="36" t="s">
        <v>14</v>
      </c>
      <c r="C6" s="36">
        <f aca="true" t="shared" si="2" ref="C6:I6">SUM(C7:C27)</f>
        <v>7</v>
      </c>
      <c r="D6" s="36">
        <f t="shared" si="2"/>
        <v>7000</v>
      </c>
      <c r="E6" s="36">
        <f t="shared" si="2"/>
        <v>33</v>
      </c>
      <c r="F6" s="36">
        <f t="shared" si="2"/>
        <v>4950</v>
      </c>
      <c r="G6" s="36">
        <f t="shared" si="2"/>
        <v>4</v>
      </c>
      <c r="H6" s="36">
        <f t="shared" si="2"/>
        <v>400</v>
      </c>
      <c r="I6" s="57">
        <f t="shared" si="2"/>
        <v>12350</v>
      </c>
      <c r="J6" s="39"/>
      <c r="K6" s="39"/>
    </row>
    <row r="7" spans="1:11" ht="28.5">
      <c r="A7" s="37">
        <v>1</v>
      </c>
      <c r="B7" s="34" t="s">
        <v>15</v>
      </c>
      <c r="C7" s="34">
        <v>0</v>
      </c>
      <c r="D7" s="34">
        <v>0</v>
      </c>
      <c r="E7" s="34">
        <v>1</v>
      </c>
      <c r="F7" s="34">
        <f t="shared" si="0"/>
        <v>150</v>
      </c>
      <c r="G7" s="34">
        <v>0</v>
      </c>
      <c r="H7" s="34">
        <v>0</v>
      </c>
      <c r="I7" s="58">
        <f t="shared" si="1"/>
        <v>150</v>
      </c>
      <c r="J7" s="50" t="s">
        <v>16</v>
      </c>
      <c r="K7" s="59" t="s">
        <v>17</v>
      </c>
    </row>
    <row r="8" spans="1:11" ht="28.5">
      <c r="A8" s="37">
        <v>2</v>
      </c>
      <c r="B8" s="34" t="s">
        <v>18</v>
      </c>
      <c r="C8" s="34">
        <v>0</v>
      </c>
      <c r="D8" s="34">
        <v>0</v>
      </c>
      <c r="E8" s="34">
        <v>1</v>
      </c>
      <c r="F8" s="34">
        <f t="shared" si="0"/>
        <v>150</v>
      </c>
      <c r="G8" s="34">
        <v>0</v>
      </c>
      <c r="H8" s="34">
        <v>0</v>
      </c>
      <c r="I8" s="58">
        <f t="shared" si="1"/>
        <v>150</v>
      </c>
      <c r="J8" s="50" t="s">
        <v>16</v>
      </c>
      <c r="K8" s="59" t="s">
        <v>17</v>
      </c>
    </row>
    <row r="9" spans="1:11" ht="28.5">
      <c r="A9" s="37">
        <v>3</v>
      </c>
      <c r="B9" s="34" t="s">
        <v>19</v>
      </c>
      <c r="C9" s="34">
        <v>0</v>
      </c>
      <c r="D9" s="34">
        <v>0</v>
      </c>
      <c r="E9" s="34">
        <v>1</v>
      </c>
      <c r="F9" s="34">
        <f t="shared" si="0"/>
        <v>150</v>
      </c>
      <c r="G9" s="34">
        <v>0</v>
      </c>
      <c r="H9" s="34">
        <v>0</v>
      </c>
      <c r="I9" s="58">
        <f t="shared" si="1"/>
        <v>150</v>
      </c>
      <c r="J9" s="50" t="s">
        <v>16</v>
      </c>
      <c r="K9" s="59" t="s">
        <v>17</v>
      </c>
    </row>
    <row r="10" spans="1:11" ht="28.5">
      <c r="A10" s="37">
        <v>4</v>
      </c>
      <c r="B10" s="34" t="s">
        <v>20</v>
      </c>
      <c r="C10" s="34">
        <v>0</v>
      </c>
      <c r="D10" s="34">
        <v>0</v>
      </c>
      <c r="E10" s="34">
        <v>1</v>
      </c>
      <c r="F10" s="34">
        <f t="shared" si="0"/>
        <v>150</v>
      </c>
      <c r="G10" s="34">
        <v>0</v>
      </c>
      <c r="H10" s="34">
        <v>0</v>
      </c>
      <c r="I10" s="58">
        <f t="shared" si="1"/>
        <v>150</v>
      </c>
      <c r="J10" s="50" t="s">
        <v>16</v>
      </c>
      <c r="K10" s="59" t="s">
        <v>17</v>
      </c>
    </row>
    <row r="11" spans="1:11" ht="28.5">
      <c r="A11" s="37">
        <v>5</v>
      </c>
      <c r="B11" s="34" t="s">
        <v>21</v>
      </c>
      <c r="C11" s="34">
        <v>0</v>
      </c>
      <c r="D11" s="34">
        <v>0</v>
      </c>
      <c r="E11" s="34">
        <v>2</v>
      </c>
      <c r="F11" s="34">
        <f t="shared" si="0"/>
        <v>300</v>
      </c>
      <c r="G11" s="34">
        <v>0</v>
      </c>
      <c r="H11" s="34">
        <v>0</v>
      </c>
      <c r="I11" s="58">
        <f t="shared" si="1"/>
        <v>300</v>
      </c>
      <c r="J11" s="50" t="s">
        <v>22</v>
      </c>
      <c r="K11" s="59" t="s">
        <v>17</v>
      </c>
    </row>
    <row r="12" spans="1:11" ht="15.75">
      <c r="A12" s="37">
        <v>6</v>
      </c>
      <c r="B12" s="34" t="s">
        <v>23</v>
      </c>
      <c r="C12" s="34">
        <v>0</v>
      </c>
      <c r="D12" s="34">
        <v>0</v>
      </c>
      <c r="E12" s="34">
        <v>0</v>
      </c>
      <c r="F12" s="34">
        <f t="shared" si="0"/>
        <v>0</v>
      </c>
      <c r="G12" s="34">
        <v>0</v>
      </c>
      <c r="H12" s="34">
        <v>0</v>
      </c>
      <c r="I12" s="58">
        <f t="shared" si="1"/>
        <v>0</v>
      </c>
      <c r="J12" s="50"/>
      <c r="K12" s="59"/>
    </row>
    <row r="13" spans="1:11" ht="28.5">
      <c r="A13" s="37">
        <v>7</v>
      </c>
      <c r="B13" s="34" t="s">
        <v>24</v>
      </c>
      <c r="C13" s="34">
        <v>0</v>
      </c>
      <c r="D13" s="34">
        <v>0</v>
      </c>
      <c r="E13" s="34">
        <v>1</v>
      </c>
      <c r="F13" s="34">
        <f t="shared" si="0"/>
        <v>150</v>
      </c>
      <c r="G13" s="34">
        <v>0</v>
      </c>
      <c r="H13" s="34">
        <v>0</v>
      </c>
      <c r="I13" s="58">
        <f t="shared" si="1"/>
        <v>150</v>
      </c>
      <c r="J13" s="50" t="s">
        <v>16</v>
      </c>
      <c r="K13" s="59" t="s">
        <v>17</v>
      </c>
    </row>
    <row r="14" spans="1:11" ht="28.5">
      <c r="A14" s="37">
        <v>8</v>
      </c>
      <c r="B14" s="34" t="s">
        <v>25</v>
      </c>
      <c r="C14" s="34">
        <v>0</v>
      </c>
      <c r="D14" s="34">
        <v>0</v>
      </c>
      <c r="E14" s="34">
        <v>1</v>
      </c>
      <c r="F14" s="34">
        <f t="shared" si="0"/>
        <v>150</v>
      </c>
      <c r="G14" s="34">
        <v>0</v>
      </c>
      <c r="H14" s="34">
        <v>0</v>
      </c>
      <c r="I14" s="58">
        <f t="shared" si="1"/>
        <v>150</v>
      </c>
      <c r="J14" s="50" t="s">
        <v>16</v>
      </c>
      <c r="K14" s="59" t="s">
        <v>17</v>
      </c>
    </row>
    <row r="15" spans="1:11" ht="28.5">
      <c r="A15" s="37">
        <v>9</v>
      </c>
      <c r="B15" s="34" t="s">
        <v>26</v>
      </c>
      <c r="C15" s="34">
        <v>0</v>
      </c>
      <c r="D15" s="34">
        <v>0</v>
      </c>
      <c r="E15" s="34">
        <v>2</v>
      </c>
      <c r="F15" s="34">
        <f t="shared" si="0"/>
        <v>300</v>
      </c>
      <c r="G15" s="34">
        <v>0</v>
      </c>
      <c r="H15" s="34">
        <v>0</v>
      </c>
      <c r="I15" s="58">
        <f t="shared" si="1"/>
        <v>300</v>
      </c>
      <c r="J15" s="50" t="s">
        <v>22</v>
      </c>
      <c r="K15" s="59" t="s">
        <v>17</v>
      </c>
    </row>
    <row r="16" spans="1:11" ht="28.5">
      <c r="A16" s="37">
        <v>10</v>
      </c>
      <c r="B16" s="34" t="s">
        <v>27</v>
      </c>
      <c r="C16" s="34">
        <v>0</v>
      </c>
      <c r="D16" s="34">
        <v>0</v>
      </c>
      <c r="E16" s="34">
        <v>3</v>
      </c>
      <c r="F16" s="34">
        <f t="shared" si="0"/>
        <v>450</v>
      </c>
      <c r="G16" s="34">
        <v>0</v>
      </c>
      <c r="H16" s="34">
        <v>0</v>
      </c>
      <c r="I16" s="58">
        <f t="shared" si="1"/>
        <v>450</v>
      </c>
      <c r="J16" s="50" t="s">
        <v>28</v>
      </c>
      <c r="K16" s="59" t="s">
        <v>17</v>
      </c>
    </row>
    <row r="17" spans="1:11" ht="42.75">
      <c r="A17" s="37">
        <v>11</v>
      </c>
      <c r="B17" s="34" t="s">
        <v>29</v>
      </c>
      <c r="C17" s="34">
        <v>0</v>
      </c>
      <c r="D17" s="34">
        <v>0</v>
      </c>
      <c r="E17" s="34">
        <v>1</v>
      </c>
      <c r="F17" s="34">
        <f t="shared" si="0"/>
        <v>150</v>
      </c>
      <c r="G17" s="34">
        <v>1</v>
      </c>
      <c r="H17" s="34">
        <f aca="true" t="shared" si="3" ref="H17:H28">G17*100</f>
        <v>100</v>
      </c>
      <c r="I17" s="58">
        <f t="shared" si="1"/>
        <v>250</v>
      </c>
      <c r="J17" s="50" t="s">
        <v>30</v>
      </c>
      <c r="K17" s="59" t="s">
        <v>17</v>
      </c>
    </row>
    <row r="18" spans="1:11" ht="28.5">
      <c r="A18" s="37">
        <v>12</v>
      </c>
      <c r="B18" s="34" t="s">
        <v>31</v>
      </c>
      <c r="C18" s="34">
        <v>0</v>
      </c>
      <c r="D18" s="34">
        <v>0</v>
      </c>
      <c r="E18" s="34">
        <v>2</v>
      </c>
      <c r="F18" s="34">
        <f t="shared" si="0"/>
        <v>300</v>
      </c>
      <c r="G18" s="34">
        <v>0</v>
      </c>
      <c r="H18" s="34">
        <f t="shared" si="3"/>
        <v>0</v>
      </c>
      <c r="I18" s="58">
        <f t="shared" si="1"/>
        <v>300</v>
      </c>
      <c r="J18" s="50" t="s">
        <v>22</v>
      </c>
      <c r="K18" s="59" t="s">
        <v>17</v>
      </c>
    </row>
    <row r="19" spans="1:11" ht="15.75">
      <c r="A19" s="37">
        <v>13</v>
      </c>
      <c r="B19" s="34" t="s">
        <v>32</v>
      </c>
      <c r="C19" s="34">
        <v>0</v>
      </c>
      <c r="D19" s="34">
        <v>0</v>
      </c>
      <c r="E19" s="34">
        <v>0</v>
      </c>
      <c r="F19" s="34">
        <f t="shared" si="0"/>
        <v>0</v>
      </c>
      <c r="G19" s="34">
        <v>0</v>
      </c>
      <c r="H19" s="34">
        <f t="shared" si="3"/>
        <v>0</v>
      </c>
      <c r="I19" s="58">
        <f t="shared" si="1"/>
        <v>0</v>
      </c>
      <c r="J19" s="31"/>
      <c r="K19" s="31"/>
    </row>
    <row r="20" spans="1:11" ht="15.75">
      <c r="A20" s="37">
        <v>14</v>
      </c>
      <c r="B20" s="34" t="s">
        <v>33</v>
      </c>
      <c r="C20" s="34">
        <v>0</v>
      </c>
      <c r="D20" s="34">
        <v>0</v>
      </c>
      <c r="E20" s="34">
        <v>0</v>
      </c>
      <c r="F20" s="34">
        <f t="shared" si="0"/>
        <v>0</v>
      </c>
      <c r="G20" s="34">
        <v>0</v>
      </c>
      <c r="H20" s="34">
        <f t="shared" si="3"/>
        <v>0</v>
      </c>
      <c r="I20" s="58">
        <f t="shared" si="1"/>
        <v>0</v>
      </c>
      <c r="J20" s="31"/>
      <c r="K20" s="31"/>
    </row>
    <row r="21" spans="1:11" ht="28.5">
      <c r="A21" s="37">
        <v>15</v>
      </c>
      <c r="B21" s="34" t="s">
        <v>34</v>
      </c>
      <c r="C21" s="34">
        <v>0</v>
      </c>
      <c r="D21" s="34">
        <v>0</v>
      </c>
      <c r="E21" s="34">
        <v>1</v>
      </c>
      <c r="F21" s="34">
        <f t="shared" si="0"/>
        <v>150</v>
      </c>
      <c r="G21" s="34">
        <v>0</v>
      </c>
      <c r="H21" s="34">
        <f t="shared" si="3"/>
        <v>0</v>
      </c>
      <c r="I21" s="58">
        <f t="shared" si="1"/>
        <v>150</v>
      </c>
      <c r="J21" s="50" t="s">
        <v>16</v>
      </c>
      <c r="K21" s="59" t="s">
        <v>17</v>
      </c>
    </row>
    <row r="22" spans="1:11" ht="71.25">
      <c r="A22" s="37">
        <v>16</v>
      </c>
      <c r="B22" s="34" t="s">
        <v>35</v>
      </c>
      <c r="C22" s="34">
        <v>3</v>
      </c>
      <c r="D22" s="34">
        <f aca="true" t="shared" si="4" ref="D22:D24">C22*1000</f>
        <v>3000</v>
      </c>
      <c r="E22" s="34">
        <v>10</v>
      </c>
      <c r="F22" s="34">
        <f t="shared" si="0"/>
        <v>1500</v>
      </c>
      <c r="G22" s="34">
        <v>2</v>
      </c>
      <c r="H22" s="34">
        <f t="shared" si="3"/>
        <v>200</v>
      </c>
      <c r="I22" s="58">
        <f t="shared" si="1"/>
        <v>4700</v>
      </c>
      <c r="J22" s="50" t="s">
        <v>36</v>
      </c>
      <c r="K22" s="50" t="s">
        <v>37</v>
      </c>
    </row>
    <row r="23" spans="1:11" ht="71.25">
      <c r="A23" s="37">
        <v>17</v>
      </c>
      <c r="B23" s="34" t="s">
        <v>38</v>
      </c>
      <c r="C23" s="34">
        <v>1</v>
      </c>
      <c r="D23" s="34">
        <f t="shared" si="4"/>
        <v>1000</v>
      </c>
      <c r="E23" s="34">
        <v>1</v>
      </c>
      <c r="F23" s="34">
        <f t="shared" si="0"/>
        <v>150</v>
      </c>
      <c r="G23" s="34">
        <v>0</v>
      </c>
      <c r="H23" s="34">
        <f t="shared" si="3"/>
        <v>0</v>
      </c>
      <c r="I23" s="58">
        <f t="shared" si="1"/>
        <v>1150</v>
      </c>
      <c r="J23" s="50" t="s">
        <v>39</v>
      </c>
      <c r="K23" s="50" t="s">
        <v>37</v>
      </c>
    </row>
    <row r="24" spans="1:11" ht="71.25">
      <c r="A24" s="37">
        <v>18</v>
      </c>
      <c r="B24" s="34" t="s">
        <v>40</v>
      </c>
      <c r="C24" s="34">
        <v>1</v>
      </c>
      <c r="D24" s="34">
        <f t="shared" si="4"/>
        <v>1000</v>
      </c>
      <c r="E24" s="34">
        <v>1</v>
      </c>
      <c r="F24" s="34">
        <f t="shared" si="0"/>
        <v>150</v>
      </c>
      <c r="G24" s="34">
        <v>0</v>
      </c>
      <c r="H24" s="34">
        <f t="shared" si="3"/>
        <v>0</v>
      </c>
      <c r="I24" s="58">
        <f t="shared" si="1"/>
        <v>1150</v>
      </c>
      <c r="J24" s="50" t="s">
        <v>39</v>
      </c>
      <c r="K24" s="50" t="s">
        <v>37</v>
      </c>
    </row>
    <row r="25" spans="1:11" ht="15.75">
      <c r="A25" s="37">
        <v>19</v>
      </c>
      <c r="B25" s="34" t="s">
        <v>41</v>
      </c>
      <c r="C25" s="34">
        <v>0</v>
      </c>
      <c r="D25" s="34">
        <v>0</v>
      </c>
      <c r="E25" s="34">
        <v>0</v>
      </c>
      <c r="F25" s="34">
        <f t="shared" si="0"/>
        <v>0</v>
      </c>
      <c r="G25" s="34">
        <v>0</v>
      </c>
      <c r="H25" s="34">
        <f t="shared" si="3"/>
        <v>0</v>
      </c>
      <c r="I25" s="58">
        <f t="shared" si="1"/>
        <v>0</v>
      </c>
      <c r="J25" s="31"/>
      <c r="K25" s="31"/>
    </row>
    <row r="26" spans="1:11" ht="90" customHeight="1">
      <c r="A26" s="37">
        <v>20</v>
      </c>
      <c r="B26" s="34" t="s">
        <v>42</v>
      </c>
      <c r="C26" s="34">
        <v>1</v>
      </c>
      <c r="D26" s="34">
        <f aca="true" t="shared" si="5" ref="D26:D28">C26*1000</f>
        <v>1000</v>
      </c>
      <c r="E26" s="34">
        <v>2</v>
      </c>
      <c r="F26" s="34">
        <f t="shared" si="0"/>
        <v>300</v>
      </c>
      <c r="G26" s="34">
        <v>0</v>
      </c>
      <c r="H26" s="34">
        <f t="shared" si="3"/>
        <v>0</v>
      </c>
      <c r="I26" s="58">
        <f t="shared" si="1"/>
        <v>1300</v>
      </c>
      <c r="J26" s="50" t="s">
        <v>43</v>
      </c>
      <c r="K26" s="50" t="s">
        <v>37</v>
      </c>
    </row>
    <row r="27" spans="1:11" ht="109.5" customHeight="1">
      <c r="A27" s="44">
        <v>21</v>
      </c>
      <c r="B27" s="45" t="s">
        <v>44</v>
      </c>
      <c r="C27" s="45">
        <v>1</v>
      </c>
      <c r="D27" s="45">
        <f t="shared" si="5"/>
        <v>1000</v>
      </c>
      <c r="E27" s="45">
        <v>2</v>
      </c>
      <c r="F27" s="45">
        <f t="shared" si="0"/>
        <v>300</v>
      </c>
      <c r="G27" s="45">
        <v>1</v>
      </c>
      <c r="H27" s="45">
        <f t="shared" si="3"/>
        <v>100</v>
      </c>
      <c r="I27" s="60">
        <f t="shared" si="1"/>
        <v>1400</v>
      </c>
      <c r="J27" s="50" t="s">
        <v>45</v>
      </c>
      <c r="K27" s="50" t="s">
        <v>37</v>
      </c>
    </row>
    <row r="28" spans="1:11" ht="15.75">
      <c r="A28" s="35" t="s">
        <v>46</v>
      </c>
      <c r="B28" s="36" t="s">
        <v>47</v>
      </c>
      <c r="C28" s="36">
        <v>3</v>
      </c>
      <c r="D28" s="36">
        <f t="shared" si="5"/>
        <v>3000</v>
      </c>
      <c r="E28" s="36">
        <v>17</v>
      </c>
      <c r="F28" s="36">
        <f t="shared" si="0"/>
        <v>2550</v>
      </c>
      <c r="G28" s="36">
        <v>6</v>
      </c>
      <c r="H28" s="36">
        <f t="shared" si="3"/>
        <v>600</v>
      </c>
      <c r="I28" s="61">
        <f t="shared" si="1"/>
        <v>6150</v>
      </c>
      <c r="J28" s="39"/>
      <c r="K28" s="62"/>
    </row>
    <row r="29" spans="1:11" ht="71.25">
      <c r="A29" s="46">
        <v>22</v>
      </c>
      <c r="B29" s="47" t="s">
        <v>48</v>
      </c>
      <c r="C29" s="48"/>
      <c r="D29" s="48"/>
      <c r="E29" s="48"/>
      <c r="F29" s="48"/>
      <c r="G29" s="48"/>
      <c r="H29" s="48"/>
      <c r="I29" s="63">
        <v>1300</v>
      </c>
      <c r="J29" s="64" t="s">
        <v>49</v>
      </c>
      <c r="K29" s="59" t="s">
        <v>37</v>
      </c>
    </row>
    <row r="30" spans="1:11" ht="71.25">
      <c r="A30" s="46">
        <v>23</v>
      </c>
      <c r="B30" s="47" t="s">
        <v>50</v>
      </c>
      <c r="C30" s="48"/>
      <c r="D30" s="48"/>
      <c r="E30" s="48"/>
      <c r="F30" s="48"/>
      <c r="G30" s="48"/>
      <c r="H30" s="48"/>
      <c r="I30" s="63">
        <v>1150</v>
      </c>
      <c r="J30" s="64" t="s">
        <v>51</v>
      </c>
      <c r="K30" s="59" t="s">
        <v>37</v>
      </c>
    </row>
    <row r="31" spans="1:11" ht="71.25">
      <c r="A31" s="46">
        <v>24</v>
      </c>
      <c r="B31" s="47" t="s">
        <v>52</v>
      </c>
      <c r="C31" s="48"/>
      <c r="D31" s="48"/>
      <c r="E31" s="48"/>
      <c r="F31" s="48"/>
      <c r="G31" s="48"/>
      <c r="H31" s="48"/>
      <c r="I31" s="63">
        <v>1150</v>
      </c>
      <c r="J31" s="64" t="s">
        <v>53</v>
      </c>
      <c r="K31" s="59" t="s">
        <v>37</v>
      </c>
    </row>
    <row r="32" spans="1:11" ht="42.75">
      <c r="A32" s="46">
        <v>25</v>
      </c>
      <c r="B32" s="47" t="s">
        <v>54</v>
      </c>
      <c r="C32" s="48"/>
      <c r="D32" s="48"/>
      <c r="E32" s="48"/>
      <c r="F32" s="48"/>
      <c r="G32" s="48"/>
      <c r="H32" s="48"/>
      <c r="I32" s="63">
        <v>300</v>
      </c>
      <c r="J32" s="64" t="s">
        <v>55</v>
      </c>
      <c r="K32" s="65" t="s">
        <v>17</v>
      </c>
    </row>
    <row r="33" spans="1:11" ht="42.75">
      <c r="A33" s="46">
        <v>26</v>
      </c>
      <c r="B33" s="47" t="s">
        <v>56</v>
      </c>
      <c r="C33" s="48"/>
      <c r="D33" s="48"/>
      <c r="E33" s="48"/>
      <c r="F33" s="48"/>
      <c r="G33" s="48"/>
      <c r="H33" s="48"/>
      <c r="I33" s="63">
        <v>300</v>
      </c>
      <c r="J33" s="50" t="s">
        <v>57</v>
      </c>
      <c r="K33" s="59" t="s">
        <v>17</v>
      </c>
    </row>
    <row r="34" spans="1:11" ht="42.75">
      <c r="A34" s="46">
        <v>27</v>
      </c>
      <c r="B34" s="47" t="s">
        <v>58</v>
      </c>
      <c r="C34" s="48"/>
      <c r="D34" s="48"/>
      <c r="E34" s="48"/>
      <c r="F34" s="48"/>
      <c r="G34" s="48"/>
      <c r="H34" s="48"/>
      <c r="I34" s="63">
        <v>300</v>
      </c>
      <c r="J34" s="50" t="s">
        <v>59</v>
      </c>
      <c r="K34" s="59" t="s">
        <v>17</v>
      </c>
    </row>
    <row r="35" spans="1:11" ht="42.75">
      <c r="A35" s="46">
        <v>28</v>
      </c>
      <c r="B35" s="49" t="s">
        <v>60</v>
      </c>
      <c r="C35" s="48"/>
      <c r="D35" s="48"/>
      <c r="E35" s="48"/>
      <c r="F35" s="48"/>
      <c r="G35" s="48"/>
      <c r="H35" s="48"/>
      <c r="I35" s="63">
        <v>300</v>
      </c>
      <c r="J35" s="50" t="s">
        <v>22</v>
      </c>
      <c r="K35" s="59" t="s">
        <v>17</v>
      </c>
    </row>
    <row r="36" spans="1:11" ht="42.75">
      <c r="A36" s="46">
        <v>29</v>
      </c>
      <c r="B36" s="47" t="s">
        <v>61</v>
      </c>
      <c r="C36" s="48"/>
      <c r="D36" s="48"/>
      <c r="E36" s="48"/>
      <c r="F36" s="48"/>
      <c r="G36" s="48"/>
      <c r="H36" s="48"/>
      <c r="I36" s="63">
        <v>150</v>
      </c>
      <c r="J36" s="50" t="s">
        <v>62</v>
      </c>
      <c r="K36" s="59" t="s">
        <v>17</v>
      </c>
    </row>
    <row r="37" spans="1:11" ht="42.75">
      <c r="A37" s="46">
        <v>30</v>
      </c>
      <c r="B37" s="47" t="s">
        <v>63</v>
      </c>
      <c r="C37" s="48"/>
      <c r="D37" s="48"/>
      <c r="E37" s="48"/>
      <c r="F37" s="48"/>
      <c r="G37" s="48"/>
      <c r="H37" s="48"/>
      <c r="I37" s="63">
        <v>150</v>
      </c>
      <c r="J37" s="50" t="s">
        <v>64</v>
      </c>
      <c r="K37" s="59" t="s">
        <v>17</v>
      </c>
    </row>
    <row r="38" spans="1:11" ht="42.75">
      <c r="A38" s="46">
        <v>31</v>
      </c>
      <c r="B38" s="47" t="s">
        <v>65</v>
      </c>
      <c r="C38" s="48"/>
      <c r="D38" s="48"/>
      <c r="E38" s="48"/>
      <c r="F38" s="48"/>
      <c r="G38" s="48"/>
      <c r="H38" s="48"/>
      <c r="I38" s="63">
        <v>400</v>
      </c>
      <c r="J38" s="50" t="s">
        <v>66</v>
      </c>
      <c r="K38" s="59" t="s">
        <v>17</v>
      </c>
    </row>
    <row r="39" spans="1:11" ht="42.75">
      <c r="A39" s="46">
        <v>32</v>
      </c>
      <c r="B39" s="47" t="s">
        <v>67</v>
      </c>
      <c r="C39" s="50"/>
      <c r="D39" s="50"/>
      <c r="E39" s="50"/>
      <c r="F39" s="50"/>
      <c r="G39" s="50"/>
      <c r="H39" s="50"/>
      <c r="I39" s="66">
        <v>250</v>
      </c>
      <c r="J39" s="50" t="s">
        <v>68</v>
      </c>
      <c r="K39" s="59" t="s">
        <v>17</v>
      </c>
    </row>
    <row r="40" spans="1:11" ht="42.75">
      <c r="A40" s="46">
        <v>33</v>
      </c>
      <c r="B40" s="47" t="s">
        <v>56</v>
      </c>
      <c r="C40" s="50"/>
      <c r="D40" s="50"/>
      <c r="E40" s="50"/>
      <c r="F40" s="50"/>
      <c r="G40" s="50"/>
      <c r="H40" s="50"/>
      <c r="I40" s="66">
        <v>100</v>
      </c>
      <c r="J40" s="50" t="s">
        <v>69</v>
      </c>
      <c r="K40" s="59" t="s">
        <v>17</v>
      </c>
    </row>
    <row r="41" spans="1:11" ht="42.75">
      <c r="A41" s="46">
        <v>34</v>
      </c>
      <c r="B41" s="47" t="s">
        <v>58</v>
      </c>
      <c r="C41" s="50"/>
      <c r="D41" s="50"/>
      <c r="E41" s="50"/>
      <c r="F41" s="50"/>
      <c r="G41" s="50"/>
      <c r="H41" s="50"/>
      <c r="I41" s="66">
        <v>100</v>
      </c>
      <c r="J41" s="50" t="s">
        <v>70</v>
      </c>
      <c r="K41" s="59" t="s">
        <v>17</v>
      </c>
    </row>
    <row r="42" spans="1:11" ht="42.75">
      <c r="A42" s="46">
        <v>35</v>
      </c>
      <c r="B42" s="47" t="s">
        <v>71</v>
      </c>
      <c r="C42" s="50"/>
      <c r="D42" s="50"/>
      <c r="E42" s="50"/>
      <c r="F42" s="50"/>
      <c r="G42" s="50"/>
      <c r="H42" s="50"/>
      <c r="I42" s="66">
        <v>100</v>
      </c>
      <c r="J42" s="50" t="s">
        <v>72</v>
      </c>
      <c r="K42" s="59" t="s">
        <v>17</v>
      </c>
    </row>
    <row r="43" spans="1:11" ht="57">
      <c r="A43" s="46">
        <v>36</v>
      </c>
      <c r="B43" s="47" t="s">
        <v>73</v>
      </c>
      <c r="C43" s="50"/>
      <c r="D43" s="50"/>
      <c r="E43" s="50"/>
      <c r="F43" s="50"/>
      <c r="G43" s="50"/>
      <c r="H43" s="50"/>
      <c r="I43" s="66">
        <v>100</v>
      </c>
      <c r="J43" s="50" t="s">
        <v>74</v>
      </c>
      <c r="K43" s="59" t="s">
        <v>17</v>
      </c>
    </row>
    <row r="44" spans="1:9" ht="14.25">
      <c r="A44" s="38"/>
      <c r="B44" s="51"/>
      <c r="C44" s="38"/>
      <c r="D44" s="38"/>
      <c r="E44" s="38"/>
      <c r="F44" s="38"/>
      <c r="G44" s="38"/>
      <c r="H44" s="38"/>
      <c r="I44" s="38"/>
    </row>
    <row r="45" spans="1:9" ht="14.25">
      <c r="A45" s="38"/>
      <c r="B45" s="51"/>
      <c r="C45" s="38"/>
      <c r="D45" s="38"/>
      <c r="E45" s="38"/>
      <c r="F45" s="38"/>
      <c r="G45" s="38"/>
      <c r="H45" s="38"/>
      <c r="I45" s="38"/>
    </row>
    <row r="46" spans="1:9" ht="14.25">
      <c r="A46" s="38"/>
      <c r="B46" s="51"/>
      <c r="C46" s="38"/>
      <c r="D46" s="38"/>
      <c r="E46" s="38"/>
      <c r="F46" s="38"/>
      <c r="G46" s="38"/>
      <c r="H46" s="38"/>
      <c r="I46" s="38"/>
    </row>
    <row r="47" spans="1:9" ht="14.25">
      <c r="A47" s="38"/>
      <c r="B47" s="51"/>
      <c r="C47" s="38"/>
      <c r="D47" s="38"/>
      <c r="E47" s="38"/>
      <c r="F47" s="38"/>
      <c r="G47" s="38"/>
      <c r="H47" s="38"/>
      <c r="I47" s="38"/>
    </row>
    <row r="48" spans="1:9" ht="14.25">
      <c r="A48" s="38"/>
      <c r="B48" s="51"/>
      <c r="C48" s="38"/>
      <c r="D48" s="38"/>
      <c r="E48" s="38"/>
      <c r="F48" s="38"/>
      <c r="G48" s="38"/>
      <c r="H48" s="38"/>
      <c r="I48" s="38"/>
    </row>
    <row r="49" spans="1:9" ht="14.25">
      <c r="A49" s="38"/>
      <c r="B49" s="51"/>
      <c r="C49" s="38"/>
      <c r="D49" s="38"/>
      <c r="E49" s="38"/>
      <c r="F49" s="38"/>
      <c r="G49" s="38"/>
      <c r="H49" s="38"/>
      <c r="I49" s="38"/>
    </row>
    <row r="50" spans="1:9" ht="14.25">
      <c r="A50" s="38"/>
      <c r="B50" s="51"/>
      <c r="C50" s="38"/>
      <c r="D50" s="38"/>
      <c r="E50" s="38"/>
      <c r="F50" s="38"/>
      <c r="G50" s="38"/>
      <c r="H50" s="38"/>
      <c r="I50" s="38"/>
    </row>
  </sheetData>
  <sheetProtection/>
  <mergeCells count="5">
    <mergeCell ref="A1:B1"/>
    <mergeCell ref="A2:K2"/>
    <mergeCell ref="A5:B5"/>
    <mergeCell ref="A44:I44"/>
    <mergeCell ref="A45:I45"/>
  </mergeCells>
  <printOptions/>
  <pageMargins left="0.5902777777777778" right="0.5506944444444445" top="0.4395833333333333" bottom="0.36944444444444446" header="0.4" footer="0.38958333333333334"/>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I38"/>
  <sheetViews>
    <sheetView zoomScaleSheetLayoutView="100" workbookViewId="0" topLeftCell="A1">
      <selection activeCell="A2" sqref="A2:I2"/>
    </sheetView>
  </sheetViews>
  <sheetFormatPr defaultColWidth="9.00390625" defaultRowHeight="14.25"/>
  <cols>
    <col min="1" max="1" width="4.75390625" style="0" customWidth="1"/>
    <col min="2" max="2" width="10.00390625" style="0" customWidth="1"/>
    <col min="3" max="3" width="9.625" style="0" customWidth="1"/>
    <col min="4" max="4" width="9.25390625" style="0" customWidth="1"/>
    <col min="5" max="5" width="9.625" style="0" customWidth="1"/>
    <col min="6" max="6" width="8.00390625" style="0" customWidth="1"/>
    <col min="7" max="7" width="9.625" style="0" customWidth="1"/>
    <col min="8" max="8" width="8.375" style="0" customWidth="1"/>
    <col min="9" max="9" width="9.625" style="0" customWidth="1"/>
  </cols>
  <sheetData>
    <row r="1" spans="1:2" ht="14.25">
      <c r="A1" s="26" t="s">
        <v>75</v>
      </c>
      <c r="B1" s="26"/>
    </row>
    <row r="2" spans="1:9" ht="43.5" customHeight="1">
      <c r="A2" s="30" t="s">
        <v>76</v>
      </c>
      <c r="B2" s="30"/>
      <c r="C2" s="30"/>
      <c r="D2" s="30"/>
      <c r="E2" s="30"/>
      <c r="F2" s="30"/>
      <c r="G2" s="30"/>
      <c r="H2" s="30"/>
      <c r="I2" s="30"/>
    </row>
    <row r="3" ht="18" customHeight="1">
      <c r="H3" s="1" t="s">
        <v>2</v>
      </c>
    </row>
    <row r="4" spans="1:9" ht="46.5" customHeight="1">
      <c r="A4" s="31" t="s">
        <v>3</v>
      </c>
      <c r="B4" s="31" t="s">
        <v>4</v>
      </c>
      <c r="C4" s="32" t="s">
        <v>5</v>
      </c>
      <c r="D4" s="33" t="s">
        <v>6</v>
      </c>
      <c r="E4" s="32" t="s">
        <v>7</v>
      </c>
      <c r="F4" s="33" t="s">
        <v>6</v>
      </c>
      <c r="G4" s="32" t="s">
        <v>8</v>
      </c>
      <c r="H4" s="33" t="s">
        <v>6</v>
      </c>
      <c r="I4" s="39" t="s">
        <v>77</v>
      </c>
    </row>
    <row r="5" spans="1:9" ht="18" customHeight="1">
      <c r="A5" s="34" t="s">
        <v>12</v>
      </c>
      <c r="B5" s="34"/>
      <c r="C5" s="34">
        <v>10</v>
      </c>
      <c r="D5" s="34">
        <v>10000</v>
      </c>
      <c r="E5" s="34">
        <v>50</v>
      </c>
      <c r="F5" s="34">
        <f>E5*150</f>
        <v>7500</v>
      </c>
      <c r="G5" s="34">
        <f>SUM(G17:G28)</f>
        <v>10</v>
      </c>
      <c r="H5" s="34">
        <f>SUM(H17:H28)</f>
        <v>1000</v>
      </c>
      <c r="I5" s="35">
        <f>D5+F5+H5</f>
        <v>18500</v>
      </c>
    </row>
    <row r="6" spans="1:9" ht="18" customHeight="1">
      <c r="A6" s="35" t="s">
        <v>13</v>
      </c>
      <c r="B6" s="35" t="s">
        <v>14</v>
      </c>
      <c r="C6" s="36">
        <f>SUM(C7:C27)</f>
        <v>7</v>
      </c>
      <c r="D6" s="36">
        <f aca="true" t="shared" si="0" ref="D6:I6">SUM(D7:D27)</f>
        <v>7000</v>
      </c>
      <c r="E6" s="36">
        <f t="shared" si="0"/>
        <v>33</v>
      </c>
      <c r="F6" s="36">
        <f t="shared" si="0"/>
        <v>4950</v>
      </c>
      <c r="G6" s="36">
        <f t="shared" si="0"/>
        <v>4</v>
      </c>
      <c r="H6" s="36">
        <f t="shared" si="0"/>
        <v>400</v>
      </c>
      <c r="I6" s="36">
        <f t="shared" si="0"/>
        <v>12350</v>
      </c>
    </row>
    <row r="7" spans="1:9" ht="18" customHeight="1">
      <c r="A7" s="37">
        <v>1</v>
      </c>
      <c r="B7" s="37" t="s">
        <v>15</v>
      </c>
      <c r="C7" s="34">
        <v>0</v>
      </c>
      <c r="D7" s="34">
        <v>0</v>
      </c>
      <c r="E7" s="34">
        <v>1</v>
      </c>
      <c r="F7" s="34">
        <f>E7*150</f>
        <v>150</v>
      </c>
      <c r="G7" s="34">
        <v>0</v>
      </c>
      <c r="H7" s="34">
        <v>0</v>
      </c>
      <c r="I7" s="35">
        <f aca="true" t="shared" si="1" ref="I7:I28">D7+F7+H7</f>
        <v>150</v>
      </c>
    </row>
    <row r="8" spans="1:9" ht="18" customHeight="1">
      <c r="A8" s="37">
        <v>2</v>
      </c>
      <c r="B8" s="37" t="s">
        <v>18</v>
      </c>
      <c r="C8" s="34">
        <v>0</v>
      </c>
      <c r="D8" s="34">
        <v>0</v>
      </c>
      <c r="E8" s="34">
        <v>1</v>
      </c>
      <c r="F8" s="34">
        <f aca="true" t="shared" si="2" ref="F8:F28">E8*150</f>
        <v>150</v>
      </c>
      <c r="G8" s="34">
        <v>0</v>
      </c>
      <c r="H8" s="34">
        <v>0</v>
      </c>
      <c r="I8" s="35">
        <f t="shared" si="1"/>
        <v>150</v>
      </c>
    </row>
    <row r="9" spans="1:9" ht="18" customHeight="1">
      <c r="A9" s="37">
        <v>3</v>
      </c>
      <c r="B9" s="37" t="s">
        <v>19</v>
      </c>
      <c r="C9" s="34">
        <v>0</v>
      </c>
      <c r="D9" s="34">
        <v>0</v>
      </c>
      <c r="E9" s="34">
        <v>1</v>
      </c>
      <c r="F9" s="34">
        <f t="shared" si="2"/>
        <v>150</v>
      </c>
      <c r="G9" s="34">
        <v>0</v>
      </c>
      <c r="H9" s="34">
        <v>0</v>
      </c>
      <c r="I9" s="35">
        <f t="shared" si="1"/>
        <v>150</v>
      </c>
    </row>
    <row r="10" spans="1:9" ht="18" customHeight="1">
      <c r="A10" s="37">
        <v>4</v>
      </c>
      <c r="B10" s="37" t="s">
        <v>20</v>
      </c>
      <c r="C10" s="34">
        <v>0</v>
      </c>
      <c r="D10" s="34">
        <v>0</v>
      </c>
      <c r="E10" s="34">
        <v>1</v>
      </c>
      <c r="F10" s="34">
        <f t="shared" si="2"/>
        <v>150</v>
      </c>
      <c r="G10" s="34">
        <v>0</v>
      </c>
      <c r="H10" s="34">
        <v>0</v>
      </c>
      <c r="I10" s="35">
        <f t="shared" si="1"/>
        <v>150</v>
      </c>
    </row>
    <row r="11" spans="1:9" ht="18" customHeight="1">
      <c r="A11" s="37">
        <v>5</v>
      </c>
      <c r="B11" s="37" t="s">
        <v>21</v>
      </c>
      <c r="C11" s="34">
        <v>0</v>
      </c>
      <c r="D11" s="34">
        <v>0</v>
      </c>
      <c r="E11" s="34">
        <v>2</v>
      </c>
      <c r="F11" s="34">
        <f t="shared" si="2"/>
        <v>300</v>
      </c>
      <c r="G11" s="34">
        <v>0</v>
      </c>
      <c r="H11" s="34">
        <v>0</v>
      </c>
      <c r="I11" s="35">
        <f t="shared" si="1"/>
        <v>300</v>
      </c>
    </row>
    <row r="12" spans="1:9" ht="18" customHeight="1">
      <c r="A12" s="37">
        <v>6</v>
      </c>
      <c r="B12" s="37" t="s">
        <v>23</v>
      </c>
      <c r="C12" s="34">
        <v>0</v>
      </c>
      <c r="D12" s="34">
        <v>0</v>
      </c>
      <c r="E12" s="34">
        <v>0</v>
      </c>
      <c r="F12" s="34">
        <f t="shared" si="2"/>
        <v>0</v>
      </c>
      <c r="G12" s="34">
        <v>0</v>
      </c>
      <c r="H12" s="34">
        <v>0</v>
      </c>
      <c r="I12" s="35">
        <f t="shared" si="1"/>
        <v>0</v>
      </c>
    </row>
    <row r="13" spans="1:9" ht="18" customHeight="1">
      <c r="A13" s="37">
        <v>7</v>
      </c>
      <c r="B13" s="37" t="s">
        <v>24</v>
      </c>
      <c r="C13" s="34">
        <v>0</v>
      </c>
      <c r="D13" s="34">
        <v>0</v>
      </c>
      <c r="E13" s="34">
        <v>1</v>
      </c>
      <c r="F13" s="34">
        <f t="shared" si="2"/>
        <v>150</v>
      </c>
      <c r="G13" s="34">
        <v>0</v>
      </c>
      <c r="H13" s="34">
        <v>0</v>
      </c>
      <c r="I13" s="35">
        <f t="shared" si="1"/>
        <v>150</v>
      </c>
    </row>
    <row r="14" spans="1:9" ht="18" customHeight="1">
      <c r="A14" s="37">
        <v>8</v>
      </c>
      <c r="B14" s="37" t="s">
        <v>25</v>
      </c>
      <c r="C14" s="34">
        <v>0</v>
      </c>
      <c r="D14" s="34">
        <v>0</v>
      </c>
      <c r="E14" s="34">
        <v>1</v>
      </c>
      <c r="F14" s="34">
        <f t="shared" si="2"/>
        <v>150</v>
      </c>
      <c r="G14" s="34">
        <v>0</v>
      </c>
      <c r="H14" s="34">
        <v>0</v>
      </c>
      <c r="I14" s="35">
        <f t="shared" si="1"/>
        <v>150</v>
      </c>
    </row>
    <row r="15" spans="1:9" ht="18" customHeight="1">
      <c r="A15" s="37">
        <v>9</v>
      </c>
      <c r="B15" s="37" t="s">
        <v>26</v>
      </c>
      <c r="C15" s="34">
        <v>0</v>
      </c>
      <c r="D15" s="34">
        <v>0</v>
      </c>
      <c r="E15" s="34">
        <v>2</v>
      </c>
      <c r="F15" s="34">
        <f t="shared" si="2"/>
        <v>300</v>
      </c>
      <c r="G15" s="34">
        <v>0</v>
      </c>
      <c r="H15" s="34">
        <v>0</v>
      </c>
      <c r="I15" s="35">
        <f t="shared" si="1"/>
        <v>300</v>
      </c>
    </row>
    <row r="16" spans="1:9" ht="18" customHeight="1">
      <c r="A16" s="37">
        <v>10</v>
      </c>
      <c r="B16" s="37" t="s">
        <v>27</v>
      </c>
      <c r="C16" s="34">
        <v>0</v>
      </c>
      <c r="D16" s="34">
        <v>0</v>
      </c>
      <c r="E16" s="34">
        <v>3</v>
      </c>
      <c r="F16" s="34">
        <f t="shared" si="2"/>
        <v>450</v>
      </c>
      <c r="G16" s="34">
        <v>0</v>
      </c>
      <c r="H16" s="34">
        <v>0</v>
      </c>
      <c r="I16" s="35">
        <f t="shared" si="1"/>
        <v>450</v>
      </c>
    </row>
    <row r="17" spans="1:9" ht="18" customHeight="1">
      <c r="A17" s="37">
        <v>11</v>
      </c>
      <c r="B17" s="37" t="s">
        <v>29</v>
      </c>
      <c r="C17" s="34">
        <v>0</v>
      </c>
      <c r="D17" s="34">
        <v>0</v>
      </c>
      <c r="E17" s="34">
        <v>1</v>
      </c>
      <c r="F17" s="34">
        <f t="shared" si="2"/>
        <v>150</v>
      </c>
      <c r="G17" s="34">
        <v>1</v>
      </c>
      <c r="H17" s="34">
        <f>G17*100</f>
        <v>100</v>
      </c>
      <c r="I17" s="35">
        <f t="shared" si="1"/>
        <v>250</v>
      </c>
    </row>
    <row r="18" spans="1:9" ht="18" customHeight="1">
      <c r="A18" s="37">
        <v>12</v>
      </c>
      <c r="B18" s="37" t="s">
        <v>31</v>
      </c>
      <c r="C18" s="34">
        <v>0</v>
      </c>
      <c r="D18" s="34">
        <v>0</v>
      </c>
      <c r="E18" s="34">
        <v>2</v>
      </c>
      <c r="F18" s="34">
        <f t="shared" si="2"/>
        <v>300</v>
      </c>
      <c r="G18" s="34">
        <v>0</v>
      </c>
      <c r="H18" s="34">
        <f aca="true" t="shared" si="3" ref="H18:H28">G18*100</f>
        <v>0</v>
      </c>
      <c r="I18" s="35">
        <f t="shared" si="1"/>
        <v>300</v>
      </c>
    </row>
    <row r="19" spans="1:9" ht="18" customHeight="1">
      <c r="A19" s="37">
        <v>13</v>
      </c>
      <c r="B19" s="37" t="s">
        <v>32</v>
      </c>
      <c r="C19" s="34">
        <v>0</v>
      </c>
      <c r="D19" s="34">
        <v>0</v>
      </c>
      <c r="E19" s="34">
        <v>0</v>
      </c>
      <c r="F19" s="34">
        <f t="shared" si="2"/>
        <v>0</v>
      </c>
      <c r="G19" s="34">
        <v>0</v>
      </c>
      <c r="H19" s="34">
        <f t="shared" si="3"/>
        <v>0</v>
      </c>
      <c r="I19" s="35">
        <f t="shared" si="1"/>
        <v>0</v>
      </c>
    </row>
    <row r="20" spans="1:9" ht="18" customHeight="1">
      <c r="A20" s="37">
        <v>14</v>
      </c>
      <c r="B20" s="37" t="s">
        <v>33</v>
      </c>
      <c r="C20" s="34">
        <v>0</v>
      </c>
      <c r="D20" s="34">
        <v>0</v>
      </c>
      <c r="E20" s="34">
        <v>0</v>
      </c>
      <c r="F20" s="34">
        <f t="shared" si="2"/>
        <v>0</v>
      </c>
      <c r="G20" s="34">
        <v>0</v>
      </c>
      <c r="H20" s="34">
        <f t="shared" si="3"/>
        <v>0</v>
      </c>
      <c r="I20" s="35">
        <f t="shared" si="1"/>
        <v>0</v>
      </c>
    </row>
    <row r="21" spans="1:9" ht="18" customHeight="1">
      <c r="A21" s="37">
        <v>15</v>
      </c>
      <c r="B21" s="37" t="s">
        <v>34</v>
      </c>
      <c r="C21" s="34">
        <v>0</v>
      </c>
      <c r="D21" s="34">
        <v>0</v>
      </c>
      <c r="E21" s="34">
        <v>1</v>
      </c>
      <c r="F21" s="34">
        <f t="shared" si="2"/>
        <v>150</v>
      </c>
      <c r="G21" s="34">
        <v>0</v>
      </c>
      <c r="H21" s="34">
        <f t="shared" si="3"/>
        <v>0</v>
      </c>
      <c r="I21" s="35">
        <f t="shared" si="1"/>
        <v>150</v>
      </c>
    </row>
    <row r="22" spans="1:9" ht="18" customHeight="1">
      <c r="A22" s="37">
        <v>16</v>
      </c>
      <c r="B22" s="37" t="s">
        <v>35</v>
      </c>
      <c r="C22" s="34">
        <v>3</v>
      </c>
      <c r="D22" s="34">
        <f>C22*1000</f>
        <v>3000</v>
      </c>
      <c r="E22" s="34">
        <v>10</v>
      </c>
      <c r="F22" s="34">
        <f t="shared" si="2"/>
        <v>1500</v>
      </c>
      <c r="G22" s="34">
        <v>2</v>
      </c>
      <c r="H22" s="34">
        <f t="shared" si="3"/>
        <v>200</v>
      </c>
      <c r="I22" s="35">
        <f t="shared" si="1"/>
        <v>4700</v>
      </c>
    </row>
    <row r="23" spans="1:9" ht="18" customHeight="1">
      <c r="A23" s="37">
        <v>17</v>
      </c>
      <c r="B23" s="37" t="s">
        <v>38</v>
      </c>
      <c r="C23" s="34">
        <v>1</v>
      </c>
      <c r="D23" s="34">
        <f aca="true" t="shared" si="4" ref="D23:D28">C23*1000</f>
        <v>1000</v>
      </c>
      <c r="E23" s="34">
        <v>1</v>
      </c>
      <c r="F23" s="34">
        <f t="shared" si="2"/>
        <v>150</v>
      </c>
      <c r="G23" s="34">
        <v>0</v>
      </c>
      <c r="H23" s="34">
        <f t="shared" si="3"/>
        <v>0</v>
      </c>
      <c r="I23" s="35">
        <f t="shared" si="1"/>
        <v>1150</v>
      </c>
    </row>
    <row r="24" spans="1:9" ht="18" customHeight="1">
      <c r="A24" s="37">
        <v>18</v>
      </c>
      <c r="B24" s="37" t="s">
        <v>40</v>
      </c>
      <c r="C24" s="34">
        <v>1</v>
      </c>
      <c r="D24" s="34">
        <f t="shared" si="4"/>
        <v>1000</v>
      </c>
      <c r="E24" s="34">
        <v>1</v>
      </c>
      <c r="F24" s="34">
        <f t="shared" si="2"/>
        <v>150</v>
      </c>
      <c r="G24" s="34">
        <v>0</v>
      </c>
      <c r="H24" s="34">
        <f t="shared" si="3"/>
        <v>0</v>
      </c>
      <c r="I24" s="35">
        <f t="shared" si="1"/>
        <v>1150</v>
      </c>
    </row>
    <row r="25" spans="1:9" ht="18" customHeight="1">
      <c r="A25" s="37">
        <v>19</v>
      </c>
      <c r="B25" s="37" t="s">
        <v>41</v>
      </c>
      <c r="C25" s="34">
        <v>0</v>
      </c>
      <c r="D25" s="34">
        <v>0</v>
      </c>
      <c r="E25" s="34">
        <v>0</v>
      </c>
      <c r="F25" s="34">
        <f t="shared" si="2"/>
        <v>0</v>
      </c>
      <c r="G25" s="34">
        <v>0</v>
      </c>
      <c r="H25" s="34">
        <f t="shared" si="3"/>
        <v>0</v>
      </c>
      <c r="I25" s="35">
        <f t="shared" si="1"/>
        <v>0</v>
      </c>
    </row>
    <row r="26" spans="1:9" ht="18" customHeight="1">
      <c r="A26" s="37">
        <v>20</v>
      </c>
      <c r="B26" s="37" t="s">
        <v>42</v>
      </c>
      <c r="C26" s="34">
        <v>1</v>
      </c>
      <c r="D26" s="34">
        <f t="shared" si="4"/>
        <v>1000</v>
      </c>
      <c r="E26" s="34">
        <v>2</v>
      </c>
      <c r="F26" s="34">
        <f t="shared" si="2"/>
        <v>300</v>
      </c>
      <c r="G26" s="34">
        <v>0</v>
      </c>
      <c r="H26" s="34">
        <f t="shared" si="3"/>
        <v>0</v>
      </c>
      <c r="I26" s="35">
        <f t="shared" si="1"/>
        <v>1300</v>
      </c>
    </row>
    <row r="27" spans="1:9" ht="18" customHeight="1">
      <c r="A27" s="37">
        <v>21</v>
      </c>
      <c r="B27" s="37" t="s">
        <v>44</v>
      </c>
      <c r="C27" s="34">
        <v>1</v>
      </c>
      <c r="D27" s="34">
        <f t="shared" si="4"/>
        <v>1000</v>
      </c>
      <c r="E27" s="34">
        <v>2</v>
      </c>
      <c r="F27" s="34">
        <f t="shared" si="2"/>
        <v>300</v>
      </c>
      <c r="G27" s="34">
        <v>1</v>
      </c>
      <c r="H27" s="34">
        <f t="shared" si="3"/>
        <v>100</v>
      </c>
      <c r="I27" s="35">
        <f t="shared" si="1"/>
        <v>1400</v>
      </c>
    </row>
    <row r="28" spans="1:9" ht="18" customHeight="1">
      <c r="A28" s="35" t="s">
        <v>46</v>
      </c>
      <c r="B28" s="35" t="s">
        <v>47</v>
      </c>
      <c r="C28" s="36">
        <v>3</v>
      </c>
      <c r="D28" s="36">
        <f t="shared" si="4"/>
        <v>3000</v>
      </c>
      <c r="E28" s="36">
        <v>17</v>
      </c>
      <c r="F28" s="36">
        <f t="shared" si="2"/>
        <v>2550</v>
      </c>
      <c r="G28" s="36">
        <v>6</v>
      </c>
      <c r="H28" s="36">
        <f t="shared" si="3"/>
        <v>600</v>
      </c>
      <c r="I28" s="35">
        <f t="shared" si="1"/>
        <v>6150</v>
      </c>
    </row>
    <row r="29" spans="1:9" ht="22.5" customHeight="1">
      <c r="A29" s="38" t="s">
        <v>78</v>
      </c>
      <c r="B29" s="38"/>
      <c r="C29" s="38"/>
      <c r="D29" s="38"/>
      <c r="E29" s="38"/>
      <c r="F29" s="38"/>
      <c r="G29" s="38"/>
      <c r="H29" s="38"/>
      <c r="I29" s="38"/>
    </row>
    <row r="30" spans="1:9" ht="22.5" customHeight="1">
      <c r="A30" s="38" t="s">
        <v>79</v>
      </c>
      <c r="B30" s="38"/>
      <c r="C30" s="38"/>
      <c r="D30" s="38"/>
      <c r="E30" s="38"/>
      <c r="F30" s="38"/>
      <c r="G30" s="38"/>
      <c r="H30" s="38"/>
      <c r="I30" s="38"/>
    </row>
    <row r="31" spans="1:9" ht="22.5" customHeight="1">
      <c r="A31" s="38" t="s">
        <v>80</v>
      </c>
      <c r="B31" s="38"/>
      <c r="C31" s="38"/>
      <c r="D31" s="38"/>
      <c r="E31" s="38"/>
      <c r="F31" s="38"/>
      <c r="G31" s="38"/>
      <c r="H31" s="38"/>
      <c r="I31" s="38"/>
    </row>
    <row r="32" spans="1:9" ht="22.5" customHeight="1">
      <c r="A32" s="38" t="s">
        <v>81</v>
      </c>
      <c r="B32" s="38"/>
      <c r="C32" s="38"/>
      <c r="D32" s="38"/>
      <c r="E32" s="38"/>
      <c r="F32" s="38"/>
      <c r="G32" s="38"/>
      <c r="H32" s="38"/>
      <c r="I32" s="38"/>
    </row>
    <row r="33" spans="1:9" ht="22.5" customHeight="1">
      <c r="A33" s="38" t="s">
        <v>82</v>
      </c>
      <c r="B33" s="38"/>
      <c r="C33" s="38"/>
      <c r="D33" s="38"/>
      <c r="E33" s="38"/>
      <c r="F33" s="38"/>
      <c r="G33" s="38"/>
      <c r="H33" s="38"/>
      <c r="I33" s="38"/>
    </row>
    <row r="34" spans="1:9" ht="14.25">
      <c r="A34" s="38"/>
      <c r="B34" s="38"/>
      <c r="C34" s="38"/>
      <c r="D34" s="38"/>
      <c r="E34" s="38"/>
      <c r="F34" s="38"/>
      <c r="G34" s="38"/>
      <c r="H34" s="38"/>
      <c r="I34" s="38"/>
    </row>
    <row r="35" spans="1:9" ht="14.25">
      <c r="A35" s="38"/>
      <c r="B35" s="38"/>
      <c r="C35" s="38"/>
      <c r="D35" s="38"/>
      <c r="E35" s="38"/>
      <c r="F35" s="38"/>
      <c r="G35" s="38"/>
      <c r="H35" s="38"/>
      <c r="I35" s="38"/>
    </row>
    <row r="36" spans="1:9" ht="14.25">
      <c r="A36" s="38"/>
      <c r="B36" s="38"/>
      <c r="C36" s="38"/>
      <c r="D36" s="38"/>
      <c r="E36" s="38"/>
      <c r="F36" s="38"/>
      <c r="G36" s="38"/>
      <c r="H36" s="38"/>
      <c r="I36" s="38"/>
    </row>
    <row r="37" spans="1:9" ht="14.25">
      <c r="A37" s="38"/>
      <c r="B37" s="38"/>
      <c r="C37" s="38"/>
      <c r="D37" s="38"/>
      <c r="E37" s="38"/>
      <c r="F37" s="38"/>
      <c r="G37" s="38"/>
      <c r="H37" s="38"/>
      <c r="I37" s="38"/>
    </row>
    <row r="38" spans="1:9" ht="14.25">
      <c r="A38" s="38"/>
      <c r="B38" s="38"/>
      <c r="C38" s="38"/>
      <c r="D38" s="38"/>
      <c r="E38" s="38"/>
      <c r="F38" s="38"/>
      <c r="G38" s="38"/>
      <c r="H38" s="38"/>
      <c r="I38" s="38"/>
    </row>
  </sheetData>
  <sheetProtection/>
  <mergeCells count="9">
    <mergeCell ref="A1:B1"/>
    <mergeCell ref="A2:I2"/>
    <mergeCell ref="H3:I3"/>
    <mergeCell ref="A5:B5"/>
    <mergeCell ref="A29:I29"/>
    <mergeCell ref="A30:I30"/>
    <mergeCell ref="A31:I31"/>
    <mergeCell ref="A32:I32"/>
    <mergeCell ref="A33:I33"/>
  </mergeCells>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14"/>
  <sheetViews>
    <sheetView zoomScaleSheetLayoutView="100" workbookViewId="0" topLeftCell="A1">
      <selection activeCell="A2" sqref="A2:B2"/>
    </sheetView>
  </sheetViews>
  <sheetFormatPr defaultColWidth="9.00390625" defaultRowHeight="14.25"/>
  <cols>
    <col min="1" max="1" width="9.75390625" style="1" customWidth="1"/>
    <col min="2" max="2" width="60.125" style="0" customWidth="1"/>
  </cols>
  <sheetData>
    <row r="1" ht="28.5" customHeight="1">
      <c r="A1" s="26" t="s">
        <v>83</v>
      </c>
    </row>
    <row r="2" spans="1:2" ht="55.5" customHeight="1">
      <c r="A2" s="3" t="s">
        <v>84</v>
      </c>
      <c r="B2" s="3"/>
    </row>
    <row r="4" spans="1:2" s="1" customFormat="1" ht="24.75" customHeight="1">
      <c r="A4" s="27" t="s">
        <v>3</v>
      </c>
      <c r="B4" s="27" t="s">
        <v>85</v>
      </c>
    </row>
    <row r="5" spans="1:2" ht="24.75" customHeight="1">
      <c r="A5" s="28">
        <v>1</v>
      </c>
      <c r="B5" s="29" t="s">
        <v>50</v>
      </c>
    </row>
    <row r="6" spans="1:2" ht="24.75" customHeight="1">
      <c r="A6" s="28">
        <v>2</v>
      </c>
      <c r="B6" s="29" t="s">
        <v>86</v>
      </c>
    </row>
    <row r="7" spans="1:2" ht="24.75" customHeight="1">
      <c r="A7" s="28">
        <v>3</v>
      </c>
      <c r="B7" s="29" t="s">
        <v>87</v>
      </c>
    </row>
    <row r="8" spans="1:2" ht="24.75" customHeight="1">
      <c r="A8" s="28">
        <v>4</v>
      </c>
      <c r="B8" s="29" t="s">
        <v>88</v>
      </c>
    </row>
    <row r="9" spans="1:2" ht="24.75" customHeight="1">
      <c r="A9" s="28">
        <v>5</v>
      </c>
      <c r="B9" s="29" t="s">
        <v>89</v>
      </c>
    </row>
    <row r="10" spans="1:2" ht="24.75" customHeight="1">
      <c r="A10" s="28">
        <v>6</v>
      </c>
      <c r="B10" s="29" t="s">
        <v>48</v>
      </c>
    </row>
    <row r="11" spans="1:2" ht="24.75" customHeight="1">
      <c r="A11" s="28">
        <v>7</v>
      </c>
      <c r="B11" s="29" t="s">
        <v>52</v>
      </c>
    </row>
    <row r="12" spans="1:2" ht="24.75" customHeight="1">
      <c r="A12" s="28">
        <v>8</v>
      </c>
      <c r="B12" s="29" t="s">
        <v>90</v>
      </c>
    </row>
    <row r="13" spans="1:2" ht="24.75" customHeight="1">
      <c r="A13" s="28">
        <v>9</v>
      </c>
      <c r="B13" s="29" t="s">
        <v>91</v>
      </c>
    </row>
    <row r="14" spans="1:2" ht="24.75" customHeight="1">
      <c r="A14" s="28">
        <v>10</v>
      </c>
      <c r="B14" s="29" t="s">
        <v>92</v>
      </c>
    </row>
  </sheetData>
  <sheetProtection/>
  <mergeCells count="1">
    <mergeCell ref="A2:B2"/>
  </mergeCells>
  <printOptions/>
  <pageMargins left="1.0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66"/>
  <sheetViews>
    <sheetView zoomScale="115" zoomScaleNormal="115" workbookViewId="0" topLeftCell="A1">
      <selection activeCell="A2" sqref="A2:E2"/>
    </sheetView>
  </sheetViews>
  <sheetFormatPr defaultColWidth="9.00390625" defaultRowHeight="14.25"/>
  <cols>
    <col min="1" max="1" width="6.375" style="1" customWidth="1"/>
    <col min="2" max="2" width="11.625" style="0" customWidth="1"/>
    <col min="3" max="3" width="30.125" style="0" customWidth="1"/>
    <col min="4" max="4" width="32.25390625" style="0" customWidth="1"/>
    <col min="5" max="5" width="11.375" style="0" hidden="1" customWidth="1"/>
  </cols>
  <sheetData>
    <row r="1" ht="14.25">
      <c r="A1" s="2" t="s">
        <v>93</v>
      </c>
    </row>
    <row r="2" spans="1:5" ht="27">
      <c r="A2" s="3" t="s">
        <v>94</v>
      </c>
      <c r="B2" s="3"/>
      <c r="C2" s="3"/>
      <c r="D2" s="3"/>
      <c r="E2" s="3"/>
    </row>
    <row r="3" ht="14.25">
      <c r="E3" t="s">
        <v>2</v>
      </c>
    </row>
    <row r="4" spans="1:5" ht="24.75" customHeight="1">
      <c r="A4" s="4" t="s">
        <v>3</v>
      </c>
      <c r="B4" s="5" t="s">
        <v>4</v>
      </c>
      <c r="C4" s="5" t="s">
        <v>95</v>
      </c>
      <c r="D4" s="5" t="s">
        <v>96</v>
      </c>
      <c r="E4" s="5" t="s">
        <v>97</v>
      </c>
    </row>
    <row r="5" spans="1:5" ht="14.25">
      <c r="A5" s="6" t="s">
        <v>98</v>
      </c>
      <c r="B5" s="7" t="s">
        <v>99</v>
      </c>
      <c r="C5" s="7"/>
      <c r="D5" s="8"/>
      <c r="E5" s="9">
        <v>7500</v>
      </c>
    </row>
    <row r="6" spans="1:5" ht="14.25">
      <c r="A6" s="10">
        <v>1</v>
      </c>
      <c r="B6" s="11" t="s">
        <v>100</v>
      </c>
      <c r="C6" s="12" t="s">
        <v>48</v>
      </c>
      <c r="D6" s="12" t="s">
        <v>101</v>
      </c>
      <c r="E6" s="10">
        <v>150</v>
      </c>
    </row>
    <row r="7" spans="1:5" ht="14.25">
      <c r="A7" s="10">
        <v>2</v>
      </c>
      <c r="B7" s="11" t="s">
        <v>100</v>
      </c>
      <c r="C7" s="12" t="s">
        <v>48</v>
      </c>
      <c r="D7" s="12" t="s">
        <v>102</v>
      </c>
      <c r="E7" s="10">
        <v>150</v>
      </c>
    </row>
    <row r="8" spans="1:5" ht="14.25">
      <c r="A8" s="10">
        <v>3</v>
      </c>
      <c r="B8" s="11" t="s">
        <v>100</v>
      </c>
      <c r="C8" s="12" t="s">
        <v>61</v>
      </c>
      <c r="D8" s="12" t="s">
        <v>103</v>
      </c>
      <c r="E8" s="10">
        <v>150</v>
      </c>
    </row>
    <row r="9" spans="1:5" ht="14.25">
      <c r="A9" s="10">
        <v>4</v>
      </c>
      <c r="B9" s="11" t="s">
        <v>100</v>
      </c>
      <c r="C9" s="12" t="s">
        <v>65</v>
      </c>
      <c r="D9" s="12" t="s">
        <v>104</v>
      </c>
      <c r="E9" s="10">
        <v>150</v>
      </c>
    </row>
    <row r="10" spans="1:5" ht="14.25">
      <c r="A10" s="10">
        <v>5</v>
      </c>
      <c r="B10" s="11" t="s">
        <v>100</v>
      </c>
      <c r="C10" s="12" t="s">
        <v>65</v>
      </c>
      <c r="D10" s="12" t="s">
        <v>105</v>
      </c>
      <c r="E10" s="10">
        <v>150</v>
      </c>
    </row>
    <row r="11" spans="1:5" ht="14.25">
      <c r="A11" s="10">
        <v>6</v>
      </c>
      <c r="B11" s="11" t="s">
        <v>100</v>
      </c>
      <c r="C11" s="12" t="s">
        <v>67</v>
      </c>
      <c r="D11" s="12" t="s">
        <v>106</v>
      </c>
      <c r="E11" s="10">
        <v>150</v>
      </c>
    </row>
    <row r="12" spans="1:5" ht="14.25">
      <c r="A12" s="10">
        <v>7</v>
      </c>
      <c r="B12" s="11" t="s">
        <v>100</v>
      </c>
      <c r="C12" s="12" t="s">
        <v>63</v>
      </c>
      <c r="D12" s="12" t="s">
        <v>107</v>
      </c>
      <c r="E12" s="10">
        <v>150</v>
      </c>
    </row>
    <row r="13" spans="1:5" ht="14.25">
      <c r="A13" s="10">
        <v>8</v>
      </c>
      <c r="B13" s="11" t="s">
        <v>100</v>
      </c>
      <c r="C13" s="12" t="s">
        <v>52</v>
      </c>
      <c r="D13" s="12" t="s">
        <v>108</v>
      </c>
      <c r="E13" s="10">
        <v>150</v>
      </c>
    </row>
    <row r="14" spans="1:5" ht="14.25">
      <c r="A14" s="10">
        <v>9</v>
      </c>
      <c r="B14" s="11" t="s">
        <v>100</v>
      </c>
      <c r="C14" s="12" t="s">
        <v>54</v>
      </c>
      <c r="D14" s="12" t="s">
        <v>109</v>
      </c>
      <c r="E14" s="10">
        <v>150</v>
      </c>
    </row>
    <row r="15" spans="1:5" ht="14.25">
      <c r="A15" s="10">
        <v>10</v>
      </c>
      <c r="B15" s="11" t="s">
        <v>100</v>
      </c>
      <c r="C15" s="12" t="s">
        <v>54</v>
      </c>
      <c r="D15" s="12" t="s">
        <v>110</v>
      </c>
      <c r="E15" s="10">
        <v>150</v>
      </c>
    </row>
    <row r="16" spans="1:5" ht="14.25">
      <c r="A16" s="10">
        <v>11</v>
      </c>
      <c r="B16" s="11" t="s">
        <v>100</v>
      </c>
      <c r="C16" s="12" t="s">
        <v>56</v>
      </c>
      <c r="D16" s="12" t="s">
        <v>111</v>
      </c>
      <c r="E16" s="10">
        <v>150</v>
      </c>
    </row>
    <row r="17" spans="1:5" ht="14.25">
      <c r="A17" s="10">
        <v>12</v>
      </c>
      <c r="B17" s="11" t="s">
        <v>100</v>
      </c>
      <c r="C17" s="12" t="s">
        <v>56</v>
      </c>
      <c r="D17" s="12" t="s">
        <v>112</v>
      </c>
      <c r="E17" s="10">
        <v>150</v>
      </c>
    </row>
    <row r="18" spans="1:5" ht="14.25">
      <c r="A18" s="10">
        <v>13</v>
      </c>
      <c r="B18" s="11" t="s">
        <v>100</v>
      </c>
      <c r="C18" s="13" t="s">
        <v>50</v>
      </c>
      <c r="D18" s="12" t="s">
        <v>113</v>
      </c>
      <c r="E18" s="10">
        <v>150</v>
      </c>
    </row>
    <row r="19" spans="1:5" ht="14.25">
      <c r="A19" s="10">
        <v>14</v>
      </c>
      <c r="B19" s="11" t="s">
        <v>100</v>
      </c>
      <c r="C19" s="12" t="s">
        <v>58</v>
      </c>
      <c r="D19" s="12" t="s">
        <v>114</v>
      </c>
      <c r="E19" s="10">
        <v>150</v>
      </c>
    </row>
    <row r="20" spans="1:5" ht="14.25">
      <c r="A20" s="10">
        <v>15</v>
      </c>
      <c r="B20" s="11" t="s">
        <v>100</v>
      </c>
      <c r="C20" s="12" t="s">
        <v>58</v>
      </c>
      <c r="D20" s="12" t="s">
        <v>115</v>
      </c>
      <c r="E20" s="10">
        <v>150</v>
      </c>
    </row>
    <row r="21" spans="1:5" ht="14.25">
      <c r="A21" s="10">
        <v>16</v>
      </c>
      <c r="B21" s="11" t="s">
        <v>100</v>
      </c>
      <c r="C21" s="12" t="s">
        <v>60</v>
      </c>
      <c r="D21" s="12" t="s">
        <v>116</v>
      </c>
      <c r="E21" s="10">
        <v>150</v>
      </c>
    </row>
    <row r="22" spans="1:5" ht="14.25">
      <c r="A22" s="10">
        <v>17</v>
      </c>
      <c r="B22" s="11" t="s">
        <v>100</v>
      </c>
      <c r="C22" s="12" t="s">
        <v>60</v>
      </c>
      <c r="D22" s="12" t="s">
        <v>117</v>
      </c>
      <c r="E22" s="10">
        <v>150</v>
      </c>
    </row>
    <row r="23" spans="1:5" ht="14.25">
      <c r="A23" s="10">
        <v>18</v>
      </c>
      <c r="B23" s="11" t="s">
        <v>35</v>
      </c>
      <c r="C23" s="12" t="s">
        <v>87</v>
      </c>
      <c r="D23" s="12" t="s">
        <v>118</v>
      </c>
      <c r="E23" s="10">
        <v>150</v>
      </c>
    </row>
    <row r="24" spans="1:5" ht="14.25">
      <c r="A24" s="10">
        <v>19</v>
      </c>
      <c r="B24" s="11" t="s">
        <v>35</v>
      </c>
      <c r="C24" s="12" t="s">
        <v>87</v>
      </c>
      <c r="D24" s="12" t="s">
        <v>119</v>
      </c>
      <c r="E24" s="10">
        <v>150</v>
      </c>
    </row>
    <row r="25" spans="1:5" ht="14.25">
      <c r="A25" s="10">
        <v>20</v>
      </c>
      <c r="B25" s="11" t="s">
        <v>35</v>
      </c>
      <c r="C25" s="12" t="s">
        <v>120</v>
      </c>
      <c r="D25" s="12" t="s">
        <v>121</v>
      </c>
      <c r="E25" s="10">
        <v>150</v>
      </c>
    </row>
    <row r="26" spans="1:5" ht="14.25">
      <c r="A26" s="10">
        <v>21</v>
      </c>
      <c r="B26" s="11" t="s">
        <v>35</v>
      </c>
      <c r="C26" s="12" t="s">
        <v>86</v>
      </c>
      <c r="D26" s="12" t="s">
        <v>122</v>
      </c>
      <c r="E26" s="10">
        <v>150</v>
      </c>
    </row>
    <row r="27" spans="1:5" ht="14.25">
      <c r="A27" s="10">
        <v>22</v>
      </c>
      <c r="B27" s="11" t="s">
        <v>35</v>
      </c>
      <c r="C27" s="12" t="s">
        <v>86</v>
      </c>
      <c r="D27" s="12" t="s">
        <v>123</v>
      </c>
      <c r="E27" s="10">
        <v>150</v>
      </c>
    </row>
    <row r="28" spans="1:5" ht="14.25">
      <c r="A28" s="10">
        <v>23</v>
      </c>
      <c r="B28" s="11" t="s">
        <v>35</v>
      </c>
      <c r="C28" s="12" t="s">
        <v>124</v>
      </c>
      <c r="D28" s="12" t="s">
        <v>125</v>
      </c>
      <c r="E28" s="10">
        <v>150</v>
      </c>
    </row>
    <row r="29" spans="1:5" ht="14.25">
      <c r="A29" s="10">
        <v>24</v>
      </c>
      <c r="B29" s="11" t="s">
        <v>35</v>
      </c>
      <c r="C29" s="12" t="s">
        <v>124</v>
      </c>
      <c r="D29" s="12" t="s">
        <v>126</v>
      </c>
      <c r="E29" s="10">
        <v>150</v>
      </c>
    </row>
    <row r="30" spans="1:5" ht="14.25">
      <c r="A30" s="10">
        <v>25</v>
      </c>
      <c r="B30" s="11" t="s">
        <v>35</v>
      </c>
      <c r="C30" s="12" t="s">
        <v>127</v>
      </c>
      <c r="D30" s="12" t="s">
        <v>128</v>
      </c>
      <c r="E30" s="10">
        <v>150</v>
      </c>
    </row>
    <row r="31" spans="1:5" ht="14.25">
      <c r="A31" s="10">
        <v>26</v>
      </c>
      <c r="B31" s="11" t="s">
        <v>35</v>
      </c>
      <c r="C31" s="14" t="s">
        <v>129</v>
      </c>
      <c r="D31" s="12" t="s">
        <v>130</v>
      </c>
      <c r="E31" s="10">
        <v>150</v>
      </c>
    </row>
    <row r="32" spans="1:5" ht="14.25">
      <c r="A32" s="10">
        <v>27</v>
      </c>
      <c r="B32" s="11" t="s">
        <v>35</v>
      </c>
      <c r="C32" s="14" t="s">
        <v>129</v>
      </c>
      <c r="D32" s="12" t="s">
        <v>107</v>
      </c>
      <c r="E32" s="10">
        <v>150</v>
      </c>
    </row>
    <row r="33" spans="1:5" ht="14.25">
      <c r="A33" s="10">
        <v>28</v>
      </c>
      <c r="B33" s="11" t="s">
        <v>38</v>
      </c>
      <c r="C33" s="13" t="s">
        <v>89</v>
      </c>
      <c r="D33" s="12" t="s">
        <v>109</v>
      </c>
      <c r="E33" s="10">
        <v>150</v>
      </c>
    </row>
    <row r="34" spans="1:5" ht="14.25">
      <c r="A34" s="10">
        <v>29</v>
      </c>
      <c r="B34" s="11" t="s">
        <v>40</v>
      </c>
      <c r="C34" s="12" t="s">
        <v>92</v>
      </c>
      <c r="D34" s="12" t="s">
        <v>131</v>
      </c>
      <c r="E34" s="10">
        <v>150</v>
      </c>
    </row>
    <row r="35" spans="1:5" ht="14.25">
      <c r="A35" s="10">
        <v>30</v>
      </c>
      <c r="B35" s="11" t="s">
        <v>42</v>
      </c>
      <c r="C35" s="12" t="s">
        <v>91</v>
      </c>
      <c r="D35" s="12" t="s">
        <v>132</v>
      </c>
      <c r="E35" s="10">
        <v>150</v>
      </c>
    </row>
    <row r="36" spans="1:5" ht="14.25">
      <c r="A36" s="10">
        <v>31</v>
      </c>
      <c r="B36" s="11" t="s">
        <v>42</v>
      </c>
      <c r="C36" s="12" t="s">
        <v>91</v>
      </c>
      <c r="D36" s="12" t="s">
        <v>133</v>
      </c>
      <c r="E36" s="10">
        <v>150</v>
      </c>
    </row>
    <row r="37" spans="1:5" ht="14.25">
      <c r="A37" s="10">
        <v>32</v>
      </c>
      <c r="B37" s="11" t="s">
        <v>44</v>
      </c>
      <c r="C37" s="13" t="s">
        <v>88</v>
      </c>
      <c r="D37" s="12" t="s">
        <v>134</v>
      </c>
      <c r="E37" s="10">
        <v>150</v>
      </c>
    </row>
    <row r="38" spans="1:5" ht="14.25">
      <c r="A38" s="10">
        <v>33</v>
      </c>
      <c r="B38" s="11" t="s">
        <v>44</v>
      </c>
      <c r="C38" s="13" t="s">
        <v>88</v>
      </c>
      <c r="D38" s="12" t="s">
        <v>135</v>
      </c>
      <c r="E38" s="10">
        <v>150</v>
      </c>
    </row>
    <row r="39" spans="1:5" ht="14.25">
      <c r="A39" s="10">
        <v>34</v>
      </c>
      <c r="B39" s="11" t="s">
        <v>24</v>
      </c>
      <c r="C39" s="12" t="s">
        <v>136</v>
      </c>
      <c r="D39" s="12" t="s">
        <v>137</v>
      </c>
      <c r="E39" s="10">
        <v>150</v>
      </c>
    </row>
    <row r="40" spans="1:5" ht="15" customHeight="1">
      <c r="A40" s="10">
        <v>35</v>
      </c>
      <c r="B40" s="11" t="s">
        <v>15</v>
      </c>
      <c r="C40" s="12" t="s">
        <v>138</v>
      </c>
      <c r="D40" s="12" t="s">
        <v>139</v>
      </c>
      <c r="E40" s="10">
        <v>150</v>
      </c>
    </row>
    <row r="41" spans="1:5" ht="14.25">
      <c r="A41" s="10">
        <v>36</v>
      </c>
      <c r="B41" s="11" t="s">
        <v>26</v>
      </c>
      <c r="C41" s="13" t="s">
        <v>140</v>
      </c>
      <c r="D41" s="12" t="s">
        <v>109</v>
      </c>
      <c r="E41" s="10">
        <v>150</v>
      </c>
    </row>
    <row r="42" spans="1:5" ht="14.25">
      <c r="A42" s="10">
        <v>37</v>
      </c>
      <c r="B42" s="11" t="s">
        <v>26</v>
      </c>
      <c r="C42" s="13" t="s">
        <v>140</v>
      </c>
      <c r="D42" s="12" t="s">
        <v>141</v>
      </c>
      <c r="E42" s="10">
        <v>150</v>
      </c>
    </row>
    <row r="43" spans="1:5" ht="14.25">
      <c r="A43" s="10">
        <v>38</v>
      </c>
      <c r="B43" s="11" t="s">
        <v>27</v>
      </c>
      <c r="C43" s="12" t="s">
        <v>142</v>
      </c>
      <c r="D43" s="12" t="s">
        <v>143</v>
      </c>
      <c r="E43" s="10">
        <v>150</v>
      </c>
    </row>
    <row r="44" spans="1:5" ht="14.25">
      <c r="A44" s="10">
        <v>39</v>
      </c>
      <c r="B44" s="11" t="s">
        <v>27</v>
      </c>
      <c r="C44" s="12" t="s">
        <v>144</v>
      </c>
      <c r="D44" s="12" t="s">
        <v>145</v>
      </c>
      <c r="E44" s="10">
        <v>150</v>
      </c>
    </row>
    <row r="45" spans="1:5" ht="14.25">
      <c r="A45" s="10">
        <v>40</v>
      </c>
      <c r="B45" s="11" t="s">
        <v>27</v>
      </c>
      <c r="C45" s="12" t="s">
        <v>146</v>
      </c>
      <c r="D45" s="12" t="s">
        <v>135</v>
      </c>
      <c r="E45" s="10">
        <v>150</v>
      </c>
    </row>
    <row r="46" spans="1:5" ht="14.25">
      <c r="A46" s="10">
        <v>41</v>
      </c>
      <c r="B46" s="11" t="s">
        <v>29</v>
      </c>
      <c r="C46" s="13" t="s">
        <v>147</v>
      </c>
      <c r="D46" s="12" t="s">
        <v>148</v>
      </c>
      <c r="E46" s="10">
        <v>150</v>
      </c>
    </row>
    <row r="47" spans="1:5" ht="14.25">
      <c r="A47" s="10">
        <v>42</v>
      </c>
      <c r="B47" s="11" t="s">
        <v>25</v>
      </c>
      <c r="C47" s="13" t="s">
        <v>149</v>
      </c>
      <c r="D47" s="12" t="s">
        <v>141</v>
      </c>
      <c r="E47" s="10">
        <v>150</v>
      </c>
    </row>
    <row r="48" spans="1:5" ht="14.25">
      <c r="A48" s="10">
        <v>43</v>
      </c>
      <c r="B48" s="11" t="s">
        <v>34</v>
      </c>
      <c r="C48" s="13" t="s">
        <v>150</v>
      </c>
      <c r="D48" s="12" t="s">
        <v>102</v>
      </c>
      <c r="E48" s="10">
        <v>150</v>
      </c>
    </row>
    <row r="49" spans="1:5" ht="14.25">
      <c r="A49" s="10">
        <v>44</v>
      </c>
      <c r="B49" s="11" t="s">
        <v>18</v>
      </c>
      <c r="C49" s="12" t="s">
        <v>151</v>
      </c>
      <c r="D49" s="12" t="s">
        <v>117</v>
      </c>
      <c r="E49" s="10">
        <v>150</v>
      </c>
    </row>
    <row r="50" spans="1:5" ht="14.25">
      <c r="A50" s="10">
        <v>45</v>
      </c>
      <c r="B50" s="11" t="s">
        <v>20</v>
      </c>
      <c r="C50" s="13" t="s">
        <v>152</v>
      </c>
      <c r="D50" s="12" t="s">
        <v>114</v>
      </c>
      <c r="E50" s="10">
        <v>150</v>
      </c>
    </row>
    <row r="51" spans="1:5" ht="14.25">
      <c r="A51" s="10">
        <v>46</v>
      </c>
      <c r="B51" s="11" t="s">
        <v>19</v>
      </c>
      <c r="C51" s="12" t="s">
        <v>153</v>
      </c>
      <c r="D51" s="12" t="s">
        <v>141</v>
      </c>
      <c r="E51" s="10">
        <v>150</v>
      </c>
    </row>
    <row r="52" spans="1:5" ht="14.25">
      <c r="A52" s="10">
        <v>47</v>
      </c>
      <c r="B52" s="11" t="s">
        <v>21</v>
      </c>
      <c r="C52" s="12" t="s">
        <v>154</v>
      </c>
      <c r="D52" s="12" t="s">
        <v>155</v>
      </c>
      <c r="E52" s="10">
        <v>150</v>
      </c>
    </row>
    <row r="53" spans="1:5" ht="14.25">
      <c r="A53" s="10">
        <v>48</v>
      </c>
      <c r="B53" s="11" t="s">
        <v>21</v>
      </c>
      <c r="C53" s="12" t="s">
        <v>156</v>
      </c>
      <c r="D53" s="12" t="s">
        <v>137</v>
      </c>
      <c r="E53" s="10">
        <v>150</v>
      </c>
    </row>
    <row r="54" spans="1:5" ht="14.25">
      <c r="A54" s="10">
        <v>49</v>
      </c>
      <c r="B54" s="11" t="s">
        <v>31</v>
      </c>
      <c r="C54" s="12" t="s">
        <v>157</v>
      </c>
      <c r="D54" s="12" t="s">
        <v>158</v>
      </c>
      <c r="E54" s="10">
        <v>150</v>
      </c>
    </row>
    <row r="55" spans="1:5" ht="14.25">
      <c r="A55" s="10">
        <v>50</v>
      </c>
      <c r="B55" s="15" t="s">
        <v>31</v>
      </c>
      <c r="C55" s="16" t="s">
        <v>157</v>
      </c>
      <c r="D55" s="16" t="s">
        <v>141</v>
      </c>
      <c r="E55" s="17">
        <v>150</v>
      </c>
    </row>
    <row r="56" spans="1:5" ht="14.25">
      <c r="A56" s="18" t="s">
        <v>46</v>
      </c>
      <c r="B56" s="19" t="s">
        <v>159</v>
      </c>
      <c r="C56" s="20"/>
      <c r="D56" s="21"/>
      <c r="E56" s="22">
        <v>1000</v>
      </c>
    </row>
    <row r="57" spans="1:5" ht="14.25">
      <c r="A57" s="23">
        <v>51</v>
      </c>
      <c r="B57" s="24" t="s">
        <v>100</v>
      </c>
      <c r="C57" s="25" t="s">
        <v>65</v>
      </c>
      <c r="D57" s="25" t="s">
        <v>160</v>
      </c>
      <c r="E57" s="23">
        <v>100</v>
      </c>
    </row>
    <row r="58" spans="1:5" ht="14.25">
      <c r="A58" s="10">
        <v>52</v>
      </c>
      <c r="B58" s="24" t="s">
        <v>100</v>
      </c>
      <c r="C58" s="12" t="s">
        <v>67</v>
      </c>
      <c r="D58" s="12" t="s">
        <v>161</v>
      </c>
      <c r="E58" s="10">
        <v>100</v>
      </c>
    </row>
    <row r="59" spans="1:5" ht="14.25">
      <c r="A59" s="10">
        <v>53</v>
      </c>
      <c r="B59" s="24" t="s">
        <v>100</v>
      </c>
      <c r="C59" s="12" t="s">
        <v>56</v>
      </c>
      <c r="D59" s="12" t="s">
        <v>162</v>
      </c>
      <c r="E59" s="10">
        <v>100</v>
      </c>
    </row>
    <row r="60" spans="1:5" ht="14.25">
      <c r="A60" s="10">
        <v>54</v>
      </c>
      <c r="B60" s="24" t="s">
        <v>100</v>
      </c>
      <c r="C60" s="12" t="s">
        <v>58</v>
      </c>
      <c r="D60" s="12" t="s">
        <v>163</v>
      </c>
      <c r="E60" s="10">
        <v>100</v>
      </c>
    </row>
    <row r="61" spans="1:5" ht="16.5" customHeight="1">
      <c r="A61" s="10">
        <v>55</v>
      </c>
      <c r="B61" s="24" t="s">
        <v>100</v>
      </c>
      <c r="C61" s="12" t="s">
        <v>71</v>
      </c>
      <c r="D61" s="12" t="s">
        <v>164</v>
      </c>
      <c r="E61" s="10">
        <v>100</v>
      </c>
    </row>
    <row r="62" spans="1:5" ht="28.5">
      <c r="A62" s="10">
        <v>56</v>
      </c>
      <c r="B62" s="24" t="s">
        <v>100</v>
      </c>
      <c r="C62" s="13" t="s">
        <v>73</v>
      </c>
      <c r="D62" s="12" t="s">
        <v>165</v>
      </c>
      <c r="E62" s="10">
        <v>100</v>
      </c>
    </row>
    <row r="63" spans="1:5" ht="14.25">
      <c r="A63" s="10">
        <v>57</v>
      </c>
      <c r="B63" s="11" t="s">
        <v>35</v>
      </c>
      <c r="C63" s="12" t="s">
        <v>87</v>
      </c>
      <c r="D63" s="12" t="s">
        <v>166</v>
      </c>
      <c r="E63" s="10">
        <v>100</v>
      </c>
    </row>
    <row r="64" spans="1:5" ht="14.25">
      <c r="A64" s="10">
        <v>58</v>
      </c>
      <c r="B64" s="11" t="s">
        <v>35</v>
      </c>
      <c r="C64" s="12" t="s">
        <v>167</v>
      </c>
      <c r="D64" s="12" t="s">
        <v>168</v>
      </c>
      <c r="E64" s="10">
        <v>100</v>
      </c>
    </row>
    <row r="65" spans="1:5" ht="14.25">
      <c r="A65" s="10">
        <v>59</v>
      </c>
      <c r="B65" s="11" t="s">
        <v>44</v>
      </c>
      <c r="C65" s="13" t="s">
        <v>88</v>
      </c>
      <c r="D65" s="12" t="s">
        <v>169</v>
      </c>
      <c r="E65" s="10">
        <v>100</v>
      </c>
    </row>
    <row r="66" spans="1:5" ht="14.25">
      <c r="A66" s="10">
        <v>60</v>
      </c>
      <c r="B66" s="11" t="s">
        <v>29</v>
      </c>
      <c r="C66" s="13" t="s">
        <v>147</v>
      </c>
      <c r="D66" s="12" t="s">
        <v>170</v>
      </c>
      <c r="E66" s="10">
        <v>100</v>
      </c>
    </row>
  </sheetData>
  <sheetProtection/>
  <mergeCells count="3">
    <mergeCell ref="A2:E2"/>
    <mergeCell ref="B5:D5"/>
    <mergeCell ref="B56:D56"/>
  </mergeCells>
  <printOptions/>
  <pageMargins left="0.7083333333333334" right="0.7083333333333334" top="0.7479166666666667" bottom="0.7479166666666667" header="0.3145833333333333"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陈鲁彬</dc:creator>
  <cp:keywords/>
  <dc:description/>
  <cp:lastModifiedBy>qwd</cp:lastModifiedBy>
  <cp:lastPrinted>2018-06-20T01:30:17Z</cp:lastPrinted>
  <dcterms:created xsi:type="dcterms:W3CDTF">2018-06-19T07:02:30Z</dcterms:created>
  <dcterms:modified xsi:type="dcterms:W3CDTF">2018-06-21T09:10:25Z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